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72" activeTab="6"/>
  </bookViews>
  <sheets>
    <sheet name="informacje ogólne" sheetId="1" r:id="rId1"/>
    <sheet name="budynki" sheetId="2" r:id="rId2"/>
    <sheet name="wykaz remontów ZS Lubawa" sheetId="3" r:id="rId3"/>
    <sheet name="elektronika " sheetId="4" r:id="rId4"/>
    <sheet name="auta" sheetId="5" r:id="rId5"/>
    <sheet name="szkody" sheetId="6" r:id="rId6"/>
    <sheet name="środki trwałe" sheetId="7" r:id="rId7"/>
    <sheet name="lokalizacje" sheetId="8" r:id="rId8"/>
  </sheets>
  <definedNames>
    <definedName name="_xlnm.Print_Area" localSheetId="4">'auta'!$A$1:$AC$72</definedName>
    <definedName name="_xlnm.Print_Area" localSheetId="1">'budynki'!$A$1:$Y$152</definedName>
    <definedName name="_xlnm.Print_Area" localSheetId="3">'elektronika '!$A$1:$D$901</definedName>
    <definedName name="_xlnm.Print_Area" localSheetId="2">'wykaz remontów ZS Lubawa'!$A$1:$C$85</definedName>
  </definedNames>
  <calcPr fullCalcOnLoad="1"/>
</workbook>
</file>

<file path=xl/comments5.xml><?xml version="1.0" encoding="utf-8"?>
<comments xmlns="http://schemas.openxmlformats.org/spreadsheetml/2006/main">
  <authors>
    <author>argocd</author>
  </authors>
  <commentList>
    <comment ref="A1" authorId="0">
      <text>
        <r>
          <rPr>
            <b/>
            <sz val="8"/>
            <rFont val="Tahoma"/>
            <family val="2"/>
          </rPr>
          <t>Maximus Broker:</t>
        </r>
        <r>
          <rPr>
            <sz val="8"/>
            <rFont val="Tahoma"/>
            <family val="2"/>
          </rPr>
          <t xml:space="preserve">
Zmiana nr rej.
</t>
        </r>
      </text>
    </comment>
    <comment ref="A1" authorId="0">
      <text>
        <r>
          <rPr>
            <b/>
            <sz val="8"/>
            <rFont val="Tahoma"/>
            <family val="2"/>
          </rPr>
          <t>Maximus Broker:</t>
        </r>
        <r>
          <rPr>
            <sz val="8"/>
            <rFont val="Tahoma"/>
            <family val="2"/>
          </rPr>
          <t xml:space="preserve">
Zmiana nr rej.
</t>
        </r>
      </text>
    </comment>
  </commentList>
</comments>
</file>

<file path=xl/sharedStrings.xml><?xml version="1.0" encoding="utf-8"?>
<sst xmlns="http://schemas.openxmlformats.org/spreadsheetml/2006/main" count="3669" uniqueCount="1884">
  <si>
    <t>RAZEM</t>
  </si>
  <si>
    <t>Rok</t>
  </si>
  <si>
    <t>Liczba szkód</t>
  </si>
  <si>
    <t>Suma wypłaconych odszkodowań</t>
  </si>
  <si>
    <t>Krótki opis szkód</t>
  </si>
  <si>
    <r>
      <t xml:space="preserve">Wykaz sprzętu elektronicznego </t>
    </r>
    <r>
      <rPr>
        <b/>
        <i/>
        <u val="single"/>
        <sz val="10"/>
        <rFont val="Arial"/>
        <family val="2"/>
      </rPr>
      <t>stacjonarnego</t>
    </r>
  </si>
  <si>
    <r>
      <t xml:space="preserve">Wykaz sprzętu elektronicznego </t>
    </r>
    <r>
      <rPr>
        <b/>
        <i/>
        <u val="single"/>
        <sz val="10"/>
        <rFont val="Arial"/>
        <family val="2"/>
      </rPr>
      <t>przenośnego</t>
    </r>
    <r>
      <rPr>
        <b/>
        <i/>
        <sz val="10"/>
        <rFont val="Arial"/>
        <family val="2"/>
      </rPr>
      <t xml:space="preserve"> </t>
    </r>
  </si>
  <si>
    <t>PKD</t>
  </si>
  <si>
    <t>L.p.</t>
  </si>
  <si>
    <t>Nazwa jednostki</t>
  </si>
  <si>
    <t>NIP</t>
  </si>
  <si>
    <t>REGON</t>
  </si>
  <si>
    <t>Liczba pracowników</t>
  </si>
  <si>
    <t>lokalizacja (adres)</t>
  </si>
  <si>
    <t>Rodzaj         (osobowy/ ciężarowy/ specjalny)</t>
  </si>
  <si>
    <t>Data I rejestracji</t>
  </si>
  <si>
    <t>Data ważności badań technicznych</t>
  </si>
  <si>
    <t>Ilość miejsc</t>
  </si>
  <si>
    <t>Ładowność</t>
  </si>
  <si>
    <t>Zabezpieczenia przeciwkradzieżowe</t>
  </si>
  <si>
    <t>rodzaj</t>
  </si>
  <si>
    <t>wartość</t>
  </si>
  <si>
    <t>Przebieg</t>
  </si>
  <si>
    <t>W tym zbiory bibioteczne</t>
  </si>
  <si>
    <t>Jednostka</t>
  </si>
  <si>
    <t>Razem</t>
  </si>
  <si>
    <t>Dane pojazdów</t>
  </si>
  <si>
    <t>Lp.</t>
  </si>
  <si>
    <t>Marka</t>
  </si>
  <si>
    <t>Typ, model</t>
  </si>
  <si>
    <t>Nr podw./ nadw.</t>
  </si>
  <si>
    <t>Nr rej.</t>
  </si>
  <si>
    <t>Rok prod.</t>
  </si>
  <si>
    <t>Od</t>
  </si>
  <si>
    <t>Do</t>
  </si>
  <si>
    <t xml:space="preserve">Nazwa  </t>
  </si>
  <si>
    <t>Rok produkcji</t>
  </si>
  <si>
    <t>Wartość księgowa brutto</t>
  </si>
  <si>
    <t>Wyposażenie dodatkowe</t>
  </si>
  <si>
    <t>Razem sprzęt stacjonarny</t>
  </si>
  <si>
    <t>Razem sprzęt przenośny</t>
  </si>
  <si>
    <t>Razem monitoring wizyjny</t>
  </si>
  <si>
    <t>Lokalizacja (adres)</t>
  </si>
  <si>
    <t>Zabezpieczenia (znane zabezpieczenia p-poż i przeciw kradzieżowe)</t>
  </si>
  <si>
    <t>Urządzenia i wyposażenie</t>
  </si>
  <si>
    <t>Wykaz monitoringu wizyjnego</t>
  </si>
  <si>
    <t>Tabela nr 6</t>
  </si>
  <si>
    <t>Tabela nr 8</t>
  </si>
  <si>
    <t>Liczba uczniów/ wychowanków/ pensjonariuszy</t>
  </si>
  <si>
    <t>Rodzaj prowadzonej działalności (opisowo)</t>
  </si>
  <si>
    <t>Wysokość rocznego budżetu</t>
  </si>
  <si>
    <t>Planowane imprezy w ciągu roku (nie biletowane i nie podlegające ubezpieczeniu obowiązkowemu OC)</t>
  </si>
  <si>
    <t>lp.</t>
  </si>
  <si>
    <t xml:space="preserve">nazwa budynku/ budowli </t>
  </si>
  <si>
    <t xml:space="preserve">przeznaczenie budynku/ budowli </t>
  </si>
  <si>
    <t>czy budynek jest użytkowany? (TAK/NIE)</t>
  </si>
  <si>
    <t>czy jest to budynkek zabytkowy, podlegający nadzorowi konserwatora zabytków?</t>
  </si>
  <si>
    <t>rok budowy</t>
  </si>
  <si>
    <t>Rodzaj materiałów budowlanych, z jakich wykonano budynek</t>
  </si>
  <si>
    <t>powierzchnia użytkowa (w m²)**</t>
  </si>
  <si>
    <t>ilość kondygnacji</t>
  </si>
  <si>
    <t>czy budynek jest podpiwniczony?</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</si>
  <si>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</si>
  <si>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</si>
  <si>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</si>
  <si>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</si>
  <si>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</si>
  <si>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</si>
  <si>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</si>
  <si>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</si>
  <si>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</si>
  <si>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</si>
  <si>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suma ubezpieczenia (wartość)</t>
  </si>
  <si>
    <t>rodzaj wartości (księgowa brutto - KB / odtworzeniowa - O)</t>
  </si>
  <si>
    <r>
      <t xml:space="preserve">opis stanu technicznego budynku wg poniższych elementów budynku </t>
    </r>
  </si>
  <si>
    <t>SUMA OGÓŁEM:</t>
  </si>
  <si>
    <t>INFORMACJA O MAJĄTKU TRWAŁYM</t>
  </si>
  <si>
    <t>Poj.</t>
  </si>
  <si>
    <t>Dopuszczalna masa całkowita</t>
  </si>
  <si>
    <t>Czy pojazd służy do nauki jazdy? (TAK/NIE)</t>
  </si>
  <si>
    <t>Okres ubezpieczenia OC i NW</t>
  </si>
  <si>
    <t>Okres ubezpieczenia AC i KR</t>
  </si>
  <si>
    <r>
      <t xml:space="preserve">Suma ubezpieczenia (wartość pojazdu </t>
    </r>
    <r>
      <rPr>
        <b/>
        <sz val="10"/>
        <color indexed="10"/>
        <rFont val="Arial"/>
        <family val="2"/>
      </rPr>
      <t>z VAT)</t>
    </r>
  </si>
  <si>
    <r>
      <t>Zielona Karta</t>
    </r>
    <r>
      <rPr>
        <sz val="10"/>
        <rFont val="Arial"/>
        <family val="2"/>
      </rPr>
      <t xml:space="preserve"> (kraj)</t>
    </r>
  </si>
  <si>
    <t>OC</t>
  </si>
  <si>
    <t>NW</t>
  </si>
  <si>
    <t>AC/KR</t>
  </si>
  <si>
    <t>ASS</t>
  </si>
  <si>
    <r>
      <t>Ryzyka podlegające ubezpieczeniu w danym pojeździe</t>
    </r>
    <r>
      <rPr>
        <b/>
        <sz val="10"/>
        <color indexed="10"/>
        <rFont val="Arial"/>
        <family val="2"/>
      </rPr>
      <t xml:space="preserve"> (wybrane ryzyka zaznaczone X)</t>
    </r>
  </si>
  <si>
    <t>Starostw Powiatowe w Iławie</t>
  </si>
  <si>
    <t>744-148-75-84</t>
  </si>
  <si>
    <t>8411Z</t>
  </si>
  <si>
    <t>DZIAŁALNOŚC PUBLICZNA</t>
  </si>
  <si>
    <t xml:space="preserve">Międzyszkolny Ośrodek Sportowy </t>
  </si>
  <si>
    <t xml:space="preserve"> 744-170-72-70</t>
  </si>
  <si>
    <t>8551Z</t>
  </si>
  <si>
    <t>Pozaszkolne formy edukacji sportowej oraz zajęć sportowych i rekreacyjnych</t>
  </si>
  <si>
    <t>Zespół Szkół Rolniczych</t>
  </si>
  <si>
    <t>581-148-84-81</t>
  </si>
  <si>
    <t>000095348</t>
  </si>
  <si>
    <t>8560Z</t>
  </si>
  <si>
    <t>Działalność Wspomagająca Edukację</t>
  </si>
  <si>
    <t xml:space="preserve">Zespół Szkół w Lubawie </t>
  </si>
  <si>
    <t>744-000-50-28</t>
  </si>
  <si>
    <t>000234465</t>
  </si>
  <si>
    <t>7414A</t>
  </si>
  <si>
    <t>Edukacja</t>
  </si>
  <si>
    <t>Dom Pomocy Społecznej w Suszu</t>
  </si>
  <si>
    <t>581-149-07-62</t>
  </si>
  <si>
    <t>000669476</t>
  </si>
  <si>
    <t>8790Z</t>
  </si>
  <si>
    <t>Dom Pomocy Społecznej - pomoc społeczna z zakwaterowaniem</t>
  </si>
  <si>
    <t>Zespół Szkół Ogólnokształcących</t>
  </si>
  <si>
    <t>744-102-68-60</t>
  </si>
  <si>
    <t>Powiatowy Środowiskowy Dom Samopomocy</t>
  </si>
  <si>
    <t>744-163-36-14</t>
  </si>
  <si>
    <t>8810Z</t>
  </si>
  <si>
    <t>wsparcie dzienne dla osób z zaburzeniami psychicznymi</t>
  </si>
  <si>
    <t>Powiatowe Centrum Kształcenia Praktycznego</t>
  </si>
  <si>
    <t>744-165-81-00</t>
  </si>
  <si>
    <t>Pozostałe pozaszkolne formy edukacji</t>
  </si>
  <si>
    <t>Zespół Placówek Szkolno-Wychowawczych</t>
  </si>
  <si>
    <t>744-14-73-205</t>
  </si>
  <si>
    <t>8531A</t>
  </si>
  <si>
    <t>opiekuńczo - wychowawczy</t>
  </si>
  <si>
    <t>Zespół Szkół im. Konstytucji 3 Maja</t>
  </si>
  <si>
    <t>744-000-50-57</t>
  </si>
  <si>
    <t>000191589</t>
  </si>
  <si>
    <t>edukacja-szkolnictwo</t>
  </si>
  <si>
    <t>Powiatowe Centrum Rozwoju Edukacji</t>
  </si>
  <si>
    <t>744-180-90-94</t>
  </si>
  <si>
    <t>Dom Pomocy Społecznej w Lubawie</t>
  </si>
  <si>
    <t>744-000-56-14</t>
  </si>
  <si>
    <t>001030517</t>
  </si>
  <si>
    <t>DOM POMOCY SPOŁECZNEJ</t>
  </si>
  <si>
    <t>Powiatowy Zarząd Dróg</t>
  </si>
  <si>
    <t>744-150-48-74</t>
  </si>
  <si>
    <t>Działalność usługowa wspierająca transport drogowy</t>
  </si>
  <si>
    <t>Powiatowe Centrum Pomocy Rodzinie</t>
  </si>
  <si>
    <t>744-150-23-26</t>
  </si>
  <si>
    <t>8899Z</t>
  </si>
  <si>
    <t>POMOC SPOŁECZNA</t>
  </si>
  <si>
    <t>Powiatowy Urząd Pracy</t>
  </si>
  <si>
    <t>744-152-89-52</t>
  </si>
  <si>
    <t>8413Z</t>
  </si>
  <si>
    <t>744-157-11-78</t>
  </si>
  <si>
    <t>edukacja</t>
  </si>
  <si>
    <t>744-000-50-05</t>
  </si>
  <si>
    <t>Tabela nr 1 - Informacje ogólne do oceny ryzyka w Powiecie Iławskim</t>
  </si>
  <si>
    <t>WYKAZ LOKALIZACJI, W KTÓRYCH PROWADZONA JEST DZIAŁALNOŚĆ ORAZ LOKALIZACJI, GDZIE ZNAJDUJE SIĘ MIENIE NALEŻĄCE DO JEDNOSTEK POWIATU IŁAWSKIEGO (nie wykazane w załączniku nr 1 - poniższy wykaz nie musi być pełnym wykazem lokalizacji)</t>
  </si>
  <si>
    <t xml:space="preserve">Elementy mające wpływ na ocenę ryzyka </t>
  </si>
  <si>
    <t>Czy w mieniu zgłoszonym do ubezpieczenia znajdują się koletory słoneczne (solary)?</t>
  </si>
  <si>
    <t>Czy w mieniu zgłoszonym  do ubezpieczenia znajduje się takie mienie jak: namioty, namioty foliowe lub szklarnie?</t>
  </si>
  <si>
    <t>Czy w konstrukcji budynków występuje płyta warstwowa? (Jeśli tak, to proszę wpisać rodzaj wypełnienia)</t>
  </si>
  <si>
    <t>Czy od 1997 r. wystąpiło w jednostce ryzyko powodzi? (Jeśli tak, to proszę wpisać kiedy oraz wysokość strat)</t>
  </si>
  <si>
    <t>Tabela nr 2 - Wykaz budynków i budowli w Powiecie Iławskim</t>
  </si>
  <si>
    <t>1. Starostwo Powiatowe</t>
  </si>
  <si>
    <t>tak</t>
  </si>
  <si>
    <t xml:space="preserve">SYSYTEM ALARMOWY - dźwiękowy, SYSTEM ALARMOWY P-P dźwiękowy (obejmujący cały budynek); GAŚNICE, HYDRANTY P-P - 5 SZT; OKNA ANTYWŁAMANIOWE PIWNICZNE - 30 SZT.; ROLETY ANTYWŁAMANIOWE ZEWNĘTRZNE -27 SZT. ; ROLETY ZEWNETRZNE - 17 SZT. (wydział komunikacji I kondygnacja budynku, kasa, i inne); Rolety zewnetrzne antywłamaniowe - 10 szt. (niski parter budynku) ; drzwi automatyczne 2 szt.,; drzwi pozostałe zewnętrzne GŁÓWNE WEJŚCIE - 2 wkładki zwykłe; drzwi BOCZNE WEJŚCIE - zamek automatyczny z czytnikiem karty; wejściowe boczne - wkładka 1 szt.; drzwi przeciwpożarowe 2 szt. - łucznik i szt. wkładka; Ochrona i monitorowanie sygnału alarmowego oraz podejmowanie interwencji w obiekcie (SOLID SECURITY) SYSTEM MONITORINGU - wew. i na zew. budynku
Bezpośrednia ochrona fizyczna obiektu i mienia oraz posesji Starostwa Powiatowego w Iławie - Umowa z SOLID SECURITY sp. z o.o. - oddział Olsztyn </t>
  </si>
  <si>
    <t>ul. Gen. Wł. Andersa 2a, 14-200 Iława</t>
  </si>
  <si>
    <t>KB</t>
  </si>
  <si>
    <t>zabezpieczenia
(znane zabiezpieczenia p-poż i przeciw kradzieżowe) (2)</t>
  </si>
  <si>
    <t>prefabrykowane z płyt żerańskich</t>
  </si>
  <si>
    <t>płaski stropodach</t>
  </si>
  <si>
    <t>dobry</t>
  </si>
  <si>
    <t>nie dotyczy</t>
  </si>
  <si>
    <t>Tabela nr 3 - Wykaz sprzętu elektronicznego w Powiecie Iławskim</t>
  </si>
  <si>
    <t>SWITCH CISCO SP-IV/171</t>
  </si>
  <si>
    <t>SKANER FUJITSU SP-IV/172</t>
  </si>
  <si>
    <t>SERWER QNAP SP-IV/173</t>
  </si>
  <si>
    <t>ROUTER DELL SP-IV/174</t>
  </si>
  <si>
    <t>SERWER QNAP SP-IV/175</t>
  </si>
  <si>
    <t>SERWER DELL POWEREGDE R530 SP-IV/176</t>
  </si>
  <si>
    <t>SYSTEM KOLEJKOWY SP-IV/177</t>
  </si>
  <si>
    <t>Terminal PIAP: Apple Inc., MC015 v1; SP-IV/178</t>
  </si>
  <si>
    <t>Terminal PIAP: Apple Inc., MC015 v1; SP-IV/179</t>
  </si>
  <si>
    <t>Terminal PIAP: Apple Inc., MC015 v1; SP-IV/180</t>
  </si>
  <si>
    <t>Terminal PIAP: Apple Inc., MC015 v1; SP-IV/181</t>
  </si>
  <si>
    <t>Terminal PIAP: Apple Inc., MC015 v1; SP-IV/182</t>
  </si>
  <si>
    <t>Terminal PIAP: Apple Inc., MC015 v1; SP-IV/183</t>
  </si>
  <si>
    <t>Terminal PIAP: Apple Inc., MC015 v1; SP-IV/184</t>
  </si>
  <si>
    <t>Terminal PIAP: Apple Inc., MC015 v1; SP-IV/185</t>
  </si>
  <si>
    <t>Terminal PIAP: Apple Inc., MC015 v1; SP-IV/186</t>
  </si>
  <si>
    <t>Terminal: terminal wideokonferencyjny v1; SP-IV/187</t>
  </si>
  <si>
    <t>WAN UTM: Fortinet, Model 80 Bundle; SP-IV/188</t>
  </si>
  <si>
    <t>KLIMATYZATOR INVENTOR SP- VI/24</t>
  </si>
  <si>
    <t>KLIMATYZATOR INVENTOR SP- VI/25</t>
  </si>
  <si>
    <t>CENTRALA TELEFONICZNA SLICAN SP-VI/26</t>
  </si>
  <si>
    <t>KSEROKOPIARKA SP-VIII/39</t>
  </si>
  <si>
    <t>KSEROKOPIARKA SP-VIII/40</t>
  </si>
  <si>
    <t>KSEROKOPIARKA SP-VIII/41</t>
  </si>
  <si>
    <t>URZĄDZENIE WIELOFUNKCYJNE KONICA MINOLTA SP-VIII/42</t>
  </si>
  <si>
    <t>KSEROKOPIARKA KONICA SP-VIII/43</t>
  </si>
  <si>
    <t>FRANKOWNICA POSTALIA SP-VIII/44</t>
  </si>
  <si>
    <t>DEFIBRYLATOR AED SAMARITAN PAD 350P SP-VIII/45</t>
  </si>
  <si>
    <t>komputer DELL OPTIPLEX 3010MT SP - 1541/W/1</t>
  </si>
  <si>
    <t>komputer  DELL OPTIPLEX 3010MT SP - 1541/W/2</t>
  </si>
  <si>
    <t>komputer  DELL OPTIPLEX 7010 SP-1542/W/1</t>
  </si>
  <si>
    <t>komputer  DELL OPTIPLEX 7010 SP-1542/W/2</t>
  </si>
  <si>
    <t>komputer DELL OPTIPLEX 7010 SP-1543/W/1</t>
  </si>
  <si>
    <t>komputer  DELL OPTIPLEX 7010 SP-1543/W/2</t>
  </si>
  <si>
    <t>komputer  DELL OPTIPLEX 7010 SP-1543/W/3</t>
  </si>
  <si>
    <t>monitor DELL SP-1544/W/1</t>
  </si>
  <si>
    <t>monitor DELL SP-1544/W/2</t>
  </si>
  <si>
    <t>monitor DELL SP-1544/W/3</t>
  </si>
  <si>
    <t>SKANER SP-1554/W</t>
  </si>
  <si>
    <t>TELEFAX PANASONIC SP-1555/W</t>
  </si>
  <si>
    <t>Komputer  DELL OPTIPLEX 3020 SP-1564/W</t>
  </si>
  <si>
    <t>Urządzenie wielofunkcyjne HP SP-1567/W/1</t>
  </si>
  <si>
    <t>Urządzenie wielofunkcyjne HP SP-1567/W/2</t>
  </si>
  <si>
    <t>KOMPUTER DELL OPTIPLEX 3020 SP - 1568/W/1</t>
  </si>
  <si>
    <t>KOMPUTER DELL OPTIPLEX 3020 SP - 1568/W/2</t>
  </si>
  <si>
    <t>KOMPUTER DELL OPTIPLEX 3020 SP - 1568/W/3</t>
  </si>
  <si>
    <t>KOMPUTER DELL OPTIPLEX 3020 SP - 1568/W/4</t>
  </si>
  <si>
    <t>KOMPUTER DELL OPTIPLEX 3020 SP - 1568/W/5</t>
  </si>
  <si>
    <t>KOMPUTER DELL OPTIPLEX 3020 SP - 1568/W/6</t>
  </si>
  <si>
    <t>KOMPUTER DELL OPTIPLEX 3020 SP - 1568/W/7</t>
  </si>
  <si>
    <t>KOMPUTER DELL OPTIPLEX 3020 SP - 1568/W/8</t>
  </si>
  <si>
    <t>KOMPUTER DELL OPTIPLEX 3020 SP - 1568/W/9</t>
  </si>
  <si>
    <t>KOMPUTER DELL OPTIPLEX 3020 SP - 1568/W/10</t>
  </si>
  <si>
    <t>TERMINAL HP SP - 1569/W</t>
  </si>
  <si>
    <t>MONITOR AOC 22' SP - 1570/W/1</t>
  </si>
  <si>
    <t>MONITOR AOC 22' SP - 1570/W/2</t>
  </si>
  <si>
    <t>MONITOR BENQ 22' SP - 1571/W/1</t>
  </si>
  <si>
    <t>MONITOR BENQ 22' SP - 1571/W/2</t>
  </si>
  <si>
    <t>DRUKARKA HP M1536dnf SP - 1572/W</t>
  </si>
  <si>
    <t>KLIMATYZATOR INVENTOR SP-1598/W</t>
  </si>
  <si>
    <t>KLIMATYZATOR INVENTOR SP-1599/W</t>
  </si>
  <si>
    <t>KLIMATYZATOR INVENTOR SP-1600/W</t>
  </si>
  <si>
    <t>NISZCZARKA FELL SP-1601W</t>
  </si>
  <si>
    <t>NISZCZARKA FELL SP-1602/W</t>
  </si>
  <si>
    <t>NISZCZARKA FELL SP-1603W</t>
  </si>
  <si>
    <t>KOMPUTER DELL SFF SP - 1607/W/1</t>
  </si>
  <si>
    <t>KOMPUTER DELL SFF SP - 1607/W/2</t>
  </si>
  <si>
    <t>KOMPUTER DELL SFF SP - 1607/W/3</t>
  </si>
  <si>
    <t>KOMPUTER DELL SFF SP - 1607/W/4</t>
  </si>
  <si>
    <t>KOMPUTER DELL SFF SP - 1607/W/5</t>
  </si>
  <si>
    <t>KOMPUTER DELL SFF SP - 1607/W/6</t>
  </si>
  <si>
    <t>KOMPUTER DELL SFF SP - 1607/W/7</t>
  </si>
  <si>
    <t>DRUKARKA HP 401 SP - 1608/W/1</t>
  </si>
  <si>
    <t>DRUKARKA HP 401 SP - 1608/W/2</t>
  </si>
  <si>
    <t>DRUKARKA HP 401 SP - 1608/W/3</t>
  </si>
  <si>
    <t>DRUKARKA HP 401 SP - 1608/W/4</t>
  </si>
  <si>
    <t>DRUKARKA HP 401 SP - 1608/W/5</t>
  </si>
  <si>
    <t>DRUKARKA HP 401 SP - 1608/W/6</t>
  </si>
  <si>
    <t>KOMPUTER DELL SFF SP - 1609/W</t>
  </si>
  <si>
    <t>KSEROKOPIARKA SHARP SP-1612/W</t>
  </si>
  <si>
    <t>KSEROKOPIARKA SHARP SP-1613/W</t>
  </si>
  <si>
    <t>MONITOR - zakup używany z PWPW S.A. Warszawa SP-1616/W/1</t>
  </si>
  <si>
    <t>KOMPUTER - zakup używany z PWPW S.A. Warszawa SP-1616/W/2</t>
  </si>
  <si>
    <t>DRUKARKA - zakup używany z PWPW S.A. Warszawa SP-1616/W/3</t>
  </si>
  <si>
    <t>MONITOR - zakup używany z PWPW S.A. Warszawa SP-1617/W/1</t>
  </si>
  <si>
    <t>KOMPUTER - zakup używany z PWPW S.A. Warszawa SP-1617/W/2</t>
  </si>
  <si>
    <t>DRUKARKA - zakup używany z PWPW S.A. Warszawa SP-1617/W/3</t>
  </si>
  <si>
    <t>MONITOR - zakup używany z PWPW S.A. Warszawa SP-1618/W/1</t>
  </si>
  <si>
    <t>KOMPUTER - zakup używany z PWPW S.A. Warszawa SP-1618/W/2</t>
  </si>
  <si>
    <t>DRUKARKA - zakup używany z PWPW S.A. Warszawa SP-1618/W/3</t>
  </si>
  <si>
    <t>MONITOR - zakup używany z PWPW S.A. Warszawa SP-1619/W/1</t>
  </si>
  <si>
    <t>KOMPUTER - zakup używany z PWPW S.A. Warszawa SP-1619/W/2</t>
  </si>
  <si>
    <t>Switch D-LINK DES-1210-28P SP-1621/W</t>
  </si>
  <si>
    <t>KOMPUTER DELL OPTIPLEX 3020 MT SP-1622/W</t>
  </si>
  <si>
    <t>SKANER FUJITSU SV600 SP-1625/W</t>
  </si>
  <si>
    <t>CHŁODZIARKO-ZAMRAŻARKA SAMSUNG SP-1628/W</t>
  </si>
  <si>
    <t>ZMYWARKA ARGO SP-1629/W</t>
  </si>
  <si>
    <t>DRUKARKA FISKALNA SP-1630/W</t>
  </si>
  <si>
    <t>DRUKARKA KYOCERA SP-1632/W</t>
  </si>
  <si>
    <t>DRUKARKA HP P1102 SP-1633/W</t>
  </si>
  <si>
    <t>DRUKARKA HP P3015 SP-1642/W</t>
  </si>
  <si>
    <t>DRUKARKA HP P1102 SP-1643/W</t>
  </si>
  <si>
    <t>DRUKARKA HP P1102 SP-1644/W</t>
  </si>
  <si>
    <t>KOMPUTER HP- zakup używany SP-1645/W/1</t>
  </si>
  <si>
    <t>KOMPUTER HP- zakup używany SP-1645/W/2</t>
  </si>
  <si>
    <t>KOMPUTER HP- zakup używany SP-1645/W/3</t>
  </si>
  <si>
    <t>KOMPUTER HP- zakup używany SP-1645/W/4</t>
  </si>
  <si>
    <t>KOMPUTER HP- zakup używany SP-1645/W/5</t>
  </si>
  <si>
    <t>KOMPUTER HP- zakup używany SP-1645/W/6</t>
  </si>
  <si>
    <t>KOMPUTER HP- zakup używany SP-1645/W/7</t>
  </si>
  <si>
    <t>MONITOR I STACJA-DELL OPTIPLEX 3240Aio SP-1650/W</t>
  </si>
  <si>
    <t>MONITOR PHILIPS 223V5LSB SP-1653/W/1</t>
  </si>
  <si>
    <t>MONITOR PHILIPS 223V5LSB SP-1653/W/2</t>
  </si>
  <si>
    <t>MONITOR PHILIPS 223V5LSB SP-1653/W/3</t>
  </si>
  <si>
    <t>MONITOR PHILIPS 223V5LSB SP-1653/W/4</t>
  </si>
  <si>
    <t>MONITOR PHILIPS 223V5LSB SP-1653/W/5</t>
  </si>
  <si>
    <t>DRUKARKA HP P1102 SP-1654/W</t>
  </si>
  <si>
    <t>MONITOR TERRA 2446W SP-1658/W</t>
  </si>
  <si>
    <t>MONITOR BENQ 21,5 SP-1659/W/1</t>
  </si>
  <si>
    <t>MONITOR BENQ 21,5 SP-1659/W/2</t>
  </si>
  <si>
    <t>MONITOR BENQ 21,5 SP-1659/W/3</t>
  </si>
  <si>
    <t>MONITOR BENQ 21,5 SP-1659/W/4</t>
  </si>
  <si>
    <t>MONITOR BENQ 21,5 SP-1659/W/5</t>
  </si>
  <si>
    <t>MONITOR BENQ 21,5 SP-1659/W/6</t>
  </si>
  <si>
    <t>DRUKARKA HP M521 dn SP-1660/W/1</t>
  </si>
  <si>
    <t>DRUKARKA HP M521 dn SP-1660/W/2</t>
  </si>
  <si>
    <t>DRUKARKA HP M521 dn SP-1660/W/3</t>
  </si>
  <si>
    <t>DRUKARKA HP P1102 SP-1661/W/1</t>
  </si>
  <si>
    <t>DRUKARKA HP P1102 SP-1661/W/2</t>
  </si>
  <si>
    <t>DRUKARKA HP P1102 SP-1661/W/3</t>
  </si>
  <si>
    <t>DRUKARKA HP P1102 SP-1661/W/4</t>
  </si>
  <si>
    <t>DRUKARKA BROTHER MFC-9340CDW SP-1662/W</t>
  </si>
  <si>
    <t>NISZCZARKA KOBRA SP-1664/W</t>
  </si>
  <si>
    <t>DALMIERZ LASEROWY SP-1666/W</t>
  </si>
  <si>
    <t>KOMPUTER HP GREEN PC USDT HP ELITE 8200;SP-1667/W/1</t>
  </si>
  <si>
    <t>KOMPUTER HP GREEN PC USDT HP ELITE 8200;SP-1667/W/2</t>
  </si>
  <si>
    <t>KOMPUTER HP GREEN PC USDT HP ELITE 8200;SP-1667/W/3</t>
  </si>
  <si>
    <t>KOMPUTER HP GREEN PC USDT HP ELITE 8200;SP-1667/W/4</t>
  </si>
  <si>
    <t>MONITOR GREEN HP L1950G 19";SP-1668/W/1</t>
  </si>
  <si>
    <t>MONITOR GREEN HP L1950G 19";SP-1668/W/2</t>
  </si>
  <si>
    <t>MONITOR GREEN HP L1950G 19";SP-1668/W/3</t>
  </si>
  <si>
    <t>MONITOR GREEN HP L1950G 19";SP-1668/W/4</t>
  </si>
  <si>
    <t>HP PRZEŁĄCZNIK SP-1669/W</t>
  </si>
  <si>
    <t>TELEFAX PANASONIC SP-1670/W</t>
  </si>
  <si>
    <t>LICZARKA BANKNOTÓW LUDGER SP-1672/W</t>
  </si>
  <si>
    <t>NISZCZARKA FELL SP-1673/W/1</t>
  </si>
  <si>
    <t>NISZCZARKA FELL SP-1673/W/2</t>
  </si>
  <si>
    <t>NISZCZARKA FELL SP-1673/W/3</t>
  </si>
  <si>
    <t>DRUKARKA KYOCERA M2540dn; SP-1680/W/1</t>
  </si>
  <si>
    <t>DRUKARKA KYOCERA M2540dn; SP-1680/W/2</t>
  </si>
  <si>
    <t>DRUKARKA KYOCERA M2040dn; SP-1682/W/1</t>
  </si>
  <si>
    <t>DRUKARKA KYOCERA M2040dn; SP-1682/W/2</t>
  </si>
  <si>
    <t>DRUKARKA KYOCERA M2040dn; SP-1682/W/3</t>
  </si>
  <si>
    <t>MONITOR PHILIPS 22"; SP-1685/W/1</t>
  </si>
  <si>
    <t>MONITOR PHILIPS 22"; SP-1685/W/2</t>
  </si>
  <si>
    <t>MONITOR PHILIPS 22"; SP-1685/W/3</t>
  </si>
  <si>
    <t>MONITOR PHILIPS 22"; SP-1685/W/4</t>
  </si>
  <si>
    <t>KOMPUTER DELL OPTIPLEX 9010; SP-1686/W/1</t>
  </si>
  <si>
    <t>KOMPUTER DELL OPTIPLEX 9010; SP-1686/W/2</t>
  </si>
  <si>
    <t>KOMPUTER DELL OPTIPLEX 9010; SP-1686/W/3</t>
  </si>
  <si>
    <t>KOMPUTER DELL OPTIPLEX 9010; SP-1686/W/4</t>
  </si>
  <si>
    <t>KOMPUTER DELL OPTIPLEX 9010; SP-1686/W/5</t>
  </si>
  <si>
    <t>KOMPUTER DELL OPTIPLEX 9010; SP-1686/W/6</t>
  </si>
  <si>
    <t>KOMPUTER DELL 9010; SP-1687/W/1</t>
  </si>
  <si>
    <t>KOMPUTER DELL OPTIPLEX 7010; SP-1688/W/1</t>
  </si>
  <si>
    <t>KOMPUTER DELL OPTIPLEX 7010; SP-1688/W/2</t>
  </si>
  <si>
    <t>KOMPUTER DELL OPTIPLEX 7010; SP-1688/W/3</t>
  </si>
  <si>
    <t>KOMPUTER DELL OPTIPLEX 9020; SP-1689/W/1</t>
  </si>
  <si>
    <t>KOMPUTER DELL OPTIPLEX 9020; SP-1689/W/2</t>
  </si>
  <si>
    <t>KOMPUTER DELL OPTIPLEX 9020; SP-1690/W/1</t>
  </si>
  <si>
    <t>KOMPUTER DELL OPTIPLEX 790; SP-1691/W/1</t>
  </si>
  <si>
    <t>KOMPUTER DELL OPTIPLEX 790; SP-1691/W/2</t>
  </si>
  <si>
    <t>KOMPUTER DELL OPTIPLEX 7010; SP-1692/W</t>
  </si>
  <si>
    <t>MONITOR DELL P2213T; SP-1693/W/1</t>
  </si>
  <si>
    <t>MONITOR DELL P2213T; SP-1693/W/2</t>
  </si>
  <si>
    <t>MONITOR DELL P2213T; SP-1693/W/3</t>
  </si>
  <si>
    <t>CZYTNIK KODÓW KRESKOWYCH HONEYWELL VOYAGER 1202g; SP-1694/W</t>
  </si>
  <si>
    <t>DRUKARKA ECOSYS P2040dn; SP-1695/W</t>
  </si>
  <si>
    <t>DELL SONICPOINT N2; SP-1698/W</t>
  </si>
  <si>
    <t>Urządzenie wielofunkcyjne: Samsung, Model SCX-4623FN; SP-1704/W/1</t>
  </si>
  <si>
    <t>Urządzenie wielofunkcyjne: Samsung, Model SCX-4623FN; SP-1704/W/2</t>
  </si>
  <si>
    <t>WAN: Fortinet, Model FortiAP-220A, FAP-220A; SP-1705/W/1</t>
  </si>
  <si>
    <t>WAN: Fortinet, Model FortiAP-220A, FAP-220A; SP-1705/W/2</t>
  </si>
  <si>
    <t>DRUKARKA KYOCERA M2040dn; SP-1711/W</t>
  </si>
  <si>
    <t>DRUKARKA KYOCERA M2040dn; SP-1712/W/1</t>
  </si>
  <si>
    <t>DRUKARKA KYOCERA M2040dn; SP-1712/W/2</t>
  </si>
  <si>
    <t>DRUKARKA KYOCERA M2040dn; SP-1712/W/3</t>
  </si>
  <si>
    <t>KOMPUTER DELL 7010; SP-1713/W</t>
  </si>
  <si>
    <t>DRUKARKA KYOCERA M2540dn; SP-1714/W</t>
  </si>
  <si>
    <t>KOMPUTER DELL OPTIPLEX 5050; SP-1715/W</t>
  </si>
  <si>
    <t>ZESTAW KOMPUTEROWY, W TYM:                             - KOMPUTER HP (CZC4373G2Z)                                 - MONITOR HP (CN44240XH0)                                    - DRUKARKA OKI (AK46006093)                                                          - CZYTNIK KART (11A01-4062636)                                -SKANER HP (CN47FB1161) SP-39/EP</t>
  </si>
  <si>
    <t>ZESTAW KOMPUTEROWY, W TYM:                              - KOMPUTER HP (CZC4373FXP)                                 - MONITOR HP (CN44221592)                                    - DRUKARKA OKI (AK47042234)
- CZYTNIK KODÓW (X-24-13728)                                - CZYTNIK KART ( 11A01-4062645)                                         - SKANER HP( CN47FB116W) SP-40/EP</t>
  </si>
  <si>
    <t xml:space="preserve">ZESTAW KOMPUTEROWY, W TYM:                              - KOMPUTER HP (CZC4373FNJ)                                 - MONITOR HP (CN44221591)                                   - DRUKARKA OKI (AK47042156)
- CZYTNIK KODÓW (Y-42-00672)                                - CZYTNIK KART (11A01-4062611)       SP-41/EP
</t>
  </si>
  <si>
    <t xml:space="preserve">ZESTAW KOMPUTEROWY, W TYM:                              - KOMPUTER HP (CZC4373FTP)                                 - MONITOR HP (CN44240XTH)                                   - DRUKARKA OKI (AK47042157)
- CZYTNIK KODÓW (Y-43-14839)                                - CZYTNIK KART (11A01-4062345)       SP-42/EP
</t>
  </si>
  <si>
    <t xml:space="preserve">ZESTAW KOMPUTEROWY, W TYM:                              - KOMPUTER HP (CZC4373G14)                                 - MONITOR HP (CN442440XPY)                                    - DRUKARKA OKI (AK47042167)
- CZYTNIK KART (11A01-4062337)      SP-43/EP         </t>
  </si>
  <si>
    <t>ZESTAW KOMPUTEROWY, W TYM:                              - KOMPUTER HP (CZC4373FWT)                                 - MONITOR HP (CN442215B6)                                    - DRUKARKA OKI (AK46006094)
- CZYTNIK KART (I11A01-4062649)
- SKANER HP (X-24-02215)              SP-44/EP</t>
  </si>
  <si>
    <t xml:space="preserve">ZESTAW KOMPUTEROWY, W TYM:                              - KOMPUTER HP (CZC4373G0V)                                 - MONITOR HP (CN44240XPW)
- DRUKARKA OKI (AK47042162)
- CZYTNIK KODÓW (Y-42-01145)                                - CZYTNIK KART (11A01-4062344)       SP-45/EP           </t>
  </si>
  <si>
    <t xml:space="preserve">ZESTAW KOMPUTEROWY, W TYM:                              - KOMPUTER HP (CZC4373FWY)                                 - MONITOR HP (CN44240XT9)                                    - DRUKARKA OKI (AK47042163)
- CZYTNIK KART (I11A01-4062346)
- SKANER HP (TW11095CH2600040)      SP-46/EP        </t>
  </si>
  <si>
    <t>SKANER HP(CN47FB117Z) SP-48/EP</t>
  </si>
  <si>
    <t>ZESTAW KOMPUTEROWY - STANOWISKO 0176 DS103 KIEROWCA:
- KOMPUTER HP (CZC5292QTK)                        
- MONITOR HP (CNC5280JL4)
- DRUKARKA OKI (AK54023527)                           
- czytnik kodów  2D (AA-22-13057)                                
- CZYTNIK KART ASEDriveV3 ( 11A01-4085650)
- SKANER  HP Scanjet 300 (CN47FB11GG); SP-49/EP</t>
  </si>
  <si>
    <t xml:space="preserve">ZESTAW KOMPUTEROWY - STANOWISKO 0176S008 POJAZD:
- KOMPUTER HP (CZC5292QYS}
- MONITOR HP (CNC5280JKW)
- DRUKARKA OKI (AK53043722)
- CZYTNIK KODU 2D (AA-22-13345}  
- CZYTNIK KART ASEDRIVE V3 (11A01-4085649);       SP-50/EP
</t>
  </si>
  <si>
    <t xml:space="preserve">ZESTAW KOMPUTEROWY - STANOWISKO 0176S009 POJAZD:
- KOMPUTER HP (CZC5292QZ1}
- MONITOR HP (CNC5280HYG)
- DRUKARKA OKI (AK53043947)
- CZYTNIK KART ATHENA ASEDRIVE V3 (11A01-4085647); SP-51/EP
</t>
  </si>
  <si>
    <t xml:space="preserve">ZESTAW KOMPUTEROWY - STANOWISKO 0176S010 POJAZD:
- KOMPUTER HP (CZC5292QXY}
- MONITOR HP (CNC5280HY3)
- DRUKARKA OKI (AK54023636)
- CZYTNIK KODU 2D (AA-22-13348)
- CZYTNIK KART ASEDRIVE V3 (11A01-4085648)
- SKANER (TW109B16D8900135); SP-52/EP            
</t>
  </si>
  <si>
    <t xml:space="preserve">ZESTAW KOMPUTEROWY - STANOWISKO 0176S007 POJAZD:
- KOMPUTER HP (CZC5292RB7}
- MONITOR HP (CNC5280HXB)
- DRUKARKA OKI (AK54008673)
- CZYTNIK KART ATHENA ASEDRIVE V3 (11A01-4085646)
- SKANER (CN47FB117Z); SP-53/EP
</t>
  </si>
  <si>
    <t>NOTEBOOK ASUS SP-1561/W</t>
  </si>
  <si>
    <t>APARAT NIKON SP-1583/W</t>
  </si>
  <si>
    <t>NOTEBOOK TOSHIBA SP-1585/W</t>
  </si>
  <si>
    <t>NOTEBOOK LENOVO YOGA SP-1631/W</t>
  </si>
  <si>
    <t>LAPTOP DELL LATITUDE 3560 SP-1651/W</t>
  </si>
  <si>
    <t>LAPTOP LENOVO ESSENTIAL B50-80 SP-1652/W</t>
  </si>
  <si>
    <t>NOTEBOOK ASUS P2530UA Z TORBĄ SP-1657/W/1</t>
  </si>
  <si>
    <t>NOTEBOOK ASUS P2530UA Z TORBĄ SP-1657/W/2</t>
  </si>
  <si>
    <t>NOTEBOOK DELL VOSTRO3568; SP-1683/W</t>
  </si>
  <si>
    <t>NOTEBOOK DELL VOSTRO3568; SP-1684/W</t>
  </si>
  <si>
    <t>KAMERA IP VIVOTEK FD8164V-F2; SP-1620/W/1-wew.bud.</t>
  </si>
  <si>
    <t>KAMERA IP VIVOTEK FD8164V-F2; SP-1620/W/2-wew.bud.</t>
  </si>
  <si>
    <t>KAMERA VIVOTEK IB8373-EH; SP-1665/W/1-zew.bud.</t>
  </si>
  <si>
    <t>KAMERA IB8382-F3; SP-1665/W/2-zew.bud.</t>
  </si>
  <si>
    <t>Starostwo Powiatowe</t>
  </si>
  <si>
    <t>Tabela nr 4 - Wykaz pojazdów w Powiecie Iławskim</t>
  </si>
  <si>
    <t>Tabela nr 5 - Szkodowość w Powiecie Iławskim</t>
  </si>
  <si>
    <t>TOYOTA</t>
  </si>
  <si>
    <t>AVENSIS</t>
  </si>
  <si>
    <t>SB1BR56L90E124286</t>
  </si>
  <si>
    <t>NIL 11JC</t>
  </si>
  <si>
    <t>OSOBOWY</t>
  </si>
  <si>
    <t>KIA</t>
  </si>
  <si>
    <t>SPORTAGE</t>
  </si>
  <si>
    <t>U5YPB814ADL255493</t>
  </si>
  <si>
    <t>NIL20200</t>
  </si>
  <si>
    <t>5+/-</t>
  </si>
  <si>
    <t>24.12.2012</t>
  </si>
  <si>
    <t>nie</t>
  </si>
  <si>
    <t>x</t>
  </si>
  <si>
    <t xml:space="preserve"> 30.12.2018</t>
  </si>
  <si>
    <t xml:space="preserve"> 29.12.2019</t>
  </si>
  <si>
    <t xml:space="preserve"> 24.12.2018</t>
  </si>
  <si>
    <t xml:space="preserve"> 23.12.2019</t>
  </si>
  <si>
    <t>ul. Skłodowskiej 2B/5, Iława - 57,06 m2, wartość 152.000 zł</t>
  </si>
  <si>
    <t>ul. Skłodowskiej 2A/24, Iława - 47,86 m2, wartość 141.000 zł</t>
  </si>
  <si>
    <t>ul. Mierosławskiego 12/9, Iława - 25,00 m2, wartość 45.000 zł</t>
  </si>
  <si>
    <t>ul. Szkolna 4/8, Kisielice - 81,38 m2, wartość 81.300 zł</t>
  </si>
  <si>
    <t>ul. Szkolna 4/9, Kisielice - 66,19 m2, wartość 66.100 zł</t>
  </si>
  <si>
    <t>ul. Szkolna 4/10, Kisielice - 173,66 m2, wartość 44.300 zł</t>
  </si>
  <si>
    <t>Obora z mieszkaniem w Łęgowie</t>
  </si>
  <si>
    <t>Garaż w Łęgowie</t>
  </si>
  <si>
    <t>ul. Szkolna 4/1, Kisielice - 63,90 m2 - wartość 82.000 zł</t>
  </si>
  <si>
    <t>2. Międzyszkolny Ośrodek Sportowy</t>
  </si>
  <si>
    <t xml:space="preserve">hangar </t>
  </si>
  <si>
    <t>ogrodzenie</t>
  </si>
  <si>
    <t>ul. Dąbrowskiego 5, Iława -działka nr 110</t>
  </si>
  <si>
    <t>Komputer Dell</t>
  </si>
  <si>
    <t>Międzyszkolny Ośrodek Sportowy</t>
  </si>
  <si>
    <t xml:space="preserve">warsztaty naprawcze, place zabaw, szatnia, stołówka, </t>
  </si>
  <si>
    <t>NIE</t>
  </si>
  <si>
    <t>TAK - budynek szkoły sala gimnastyczna i budynek internatu. Wartość uwzględniona jest w wartości budynku.</t>
  </si>
  <si>
    <t>pow.0,1450 ha,</t>
  </si>
  <si>
    <t>3. Zespół Szkół Rolniczych</t>
  </si>
  <si>
    <t>Budynek internatu nr 14 - łącznik</t>
  </si>
  <si>
    <t>cele edukacyjne</t>
  </si>
  <si>
    <t>TAK</t>
  </si>
  <si>
    <t>Budynek szkolny i sala gimnastyczna*</t>
  </si>
  <si>
    <t>Garaż murowany</t>
  </si>
  <si>
    <t>przechowywanie pojazdów</t>
  </si>
  <si>
    <t>Garaż z prefabrykatów</t>
  </si>
  <si>
    <t>Budynek internatu żeńskiego*</t>
  </si>
  <si>
    <t>cele oświatowe i mieszkalno - oświatowe</t>
  </si>
  <si>
    <t>Budynek warsztatów</t>
  </si>
  <si>
    <t>remontowe i oświatowe</t>
  </si>
  <si>
    <t>Budynek magazynu</t>
  </si>
  <si>
    <t>przechowywanie towarów</t>
  </si>
  <si>
    <t>Instalacja wodociągowa</t>
  </si>
  <si>
    <t>doprowadzenie wody</t>
  </si>
  <si>
    <t>Kanał c.o. przy warsztacie</t>
  </si>
  <si>
    <t>doprowadz. energii cieplnej</t>
  </si>
  <si>
    <t>Drogi i place</t>
  </si>
  <si>
    <t>utwardzenie terenu</t>
  </si>
  <si>
    <t>Drogi i place na terenie szkoły</t>
  </si>
  <si>
    <t>Boisko szkolne</t>
  </si>
  <si>
    <t>Ogrodzenie ramowe</t>
  </si>
  <si>
    <t>ogrodzenie terenu</t>
  </si>
  <si>
    <t>Płyta pod węgiel</t>
  </si>
  <si>
    <t>skład opału</t>
  </si>
  <si>
    <t>Ogrodzenie sadu</t>
  </si>
  <si>
    <t>Skład opału przy stołówce</t>
  </si>
  <si>
    <t>Place przy warsztacie</t>
  </si>
  <si>
    <t>-</t>
  </si>
  <si>
    <t>ul. Daszyńskiego 12 , Kisielice</t>
  </si>
  <si>
    <t>2 gasnice proszkowe,1 hydrant,okratowanie:piwnica, pracownia komputerowa</t>
  </si>
  <si>
    <t>3 gaśnice proszkowe,4 hydranty okratowanie pracownia maszynopisania</t>
  </si>
  <si>
    <t>3 gaśnice pianowe,2 proszkowe,1 hydrant,okratowanie:okno nad wejściem, system alarmowy w Sali siłowni</t>
  </si>
  <si>
    <t>cegla</t>
  </si>
  <si>
    <t>brak danych</t>
  </si>
  <si>
    <t>dachówka</t>
  </si>
  <si>
    <t>betonowe</t>
  </si>
  <si>
    <t>stropodach</t>
  </si>
  <si>
    <t>cegła</t>
  </si>
  <si>
    <t xml:space="preserve">brak </t>
  </si>
  <si>
    <t>eternit</t>
  </si>
  <si>
    <t>płyta betonowa</t>
  </si>
  <si>
    <t>brak</t>
  </si>
  <si>
    <t>blacha</t>
  </si>
  <si>
    <t>betonowy</t>
  </si>
  <si>
    <t>dobra</t>
  </si>
  <si>
    <t>butla gazowa szt.1</t>
  </si>
  <si>
    <t>zła</t>
  </si>
  <si>
    <t>dostateczna</t>
  </si>
  <si>
    <t>butla gazowa szt.4</t>
  </si>
  <si>
    <t>800 mb</t>
  </si>
  <si>
    <t>1446 m2</t>
  </si>
  <si>
    <t>730 mb</t>
  </si>
  <si>
    <t>Zespół komputerowy (komputer wraz z oprogramowaniem, głośniki,dysk zewnętrzny, urządzenie wielofunkcyjne,ruter, słuchawki, monitor)</t>
  </si>
  <si>
    <t>Komputer stacjonarny (komputer wraz z oprogramowaniem, głośniki,słuchawki, monitor)</t>
  </si>
  <si>
    <t xml:space="preserve">Komputer stacjonarny Dell Vostro 3902MT monitor 24``, oprogramowanie Office) </t>
  </si>
  <si>
    <t>Telewizor SAMSUNG LED 3D</t>
  </si>
  <si>
    <t>Dysk zewnętrzny Seagate</t>
  </si>
  <si>
    <t>Drukarka laserowa HP Color</t>
  </si>
  <si>
    <t>Komputer stacjonarny Dell Vostro</t>
  </si>
  <si>
    <t>Kserokopiarka Canon IR-1024A</t>
  </si>
  <si>
    <t>Urządzenie wielofunkcyjne HP2135</t>
  </si>
  <si>
    <t>Notebook LENOVO</t>
  </si>
  <si>
    <t>Kolumny ,mikrofon, statyw YAMAHA,głośnik NEUTRIK szt.2</t>
  </si>
  <si>
    <t>Radiomagnetofon SONY szt.3</t>
  </si>
  <si>
    <t>Radiomagnetofon SONY szt.1</t>
  </si>
  <si>
    <t>Laptop Dell Vostro</t>
  </si>
  <si>
    <t>Notebook Dell Vostro 3559+oprogramowanie Office 2016</t>
  </si>
  <si>
    <t>Radioodtwarzacz Boombox Manta MM szt.1</t>
  </si>
  <si>
    <t>szacunkowa ilość imprez w ciągu roku - 3, szacunkowa liczba uczestników 100,  rodzaj imprez - dyskoteki szkolne, piknik integracyjny,dni otwarte</t>
  </si>
  <si>
    <t>Budynek gospodarczy</t>
  </si>
  <si>
    <t>skład słomy</t>
  </si>
  <si>
    <t>zły</t>
  </si>
  <si>
    <t>Urządzenie wielofunkcyjne HP DESKJET ADV2130</t>
  </si>
  <si>
    <t>Urządzenie wielofunkcyjne BROTHER</t>
  </si>
  <si>
    <t>Urządzenie wielofunkcyjne HP DJ3635</t>
  </si>
  <si>
    <t>Notebook LENOVO B51-8080LM002HPB</t>
  </si>
  <si>
    <t>NOTEBOOK DELL VOSTRO 3568</t>
  </si>
  <si>
    <t>szacunkowa ilość imprez w ciągu roku - 1, szacunkowa liczba uczestników 60,  rodzaj imprez - regaty</t>
  </si>
  <si>
    <t>Hangar na łodzie</t>
  </si>
  <si>
    <t>Kanalizacja sanitarna</t>
  </si>
  <si>
    <t>2. Zespół Szkół Rolniczych</t>
  </si>
  <si>
    <t>Zestaw komputerowy DELL</t>
  </si>
  <si>
    <t>Zasilacz awaryjny APC BACK</t>
  </si>
  <si>
    <t>14-200 Iława ul.Chodkiewicza 5, PORT ŚRÓDLĄDOWY Porozumienie z dnia 30.06.2017 r.oraz Aneksem nr 1 z dnia 02.01.2018 r.</t>
  </si>
  <si>
    <t>Fiat</t>
  </si>
  <si>
    <t xml:space="preserve">Punto </t>
  </si>
  <si>
    <t>ZFA18800000387311</t>
  </si>
  <si>
    <t>NILL414</t>
  </si>
  <si>
    <t>osobowy</t>
  </si>
  <si>
    <t>FSO</t>
  </si>
  <si>
    <t>Warszawa Truck1,6</t>
  </si>
  <si>
    <t>SUPBO4CEJSN038084</t>
  </si>
  <si>
    <t>ELO6406</t>
  </si>
  <si>
    <t>ciężarowy</t>
  </si>
  <si>
    <t>Punto 1,1 KAT.</t>
  </si>
  <si>
    <t>ZFA17600001121782</t>
  </si>
  <si>
    <t xml:space="preserve"> NIL 05GC</t>
  </si>
  <si>
    <t>Pom</t>
  </si>
  <si>
    <t>Złocieniec</t>
  </si>
  <si>
    <t>NILY611</t>
  </si>
  <si>
    <t>przyczepa</t>
  </si>
  <si>
    <t>Ursus</t>
  </si>
  <si>
    <t>C-330</t>
  </si>
  <si>
    <t>ELE944B</t>
  </si>
  <si>
    <t>ciągnik</t>
  </si>
  <si>
    <t>C-360</t>
  </si>
  <si>
    <t>NILM068</t>
  </si>
  <si>
    <t>Pronar</t>
  </si>
  <si>
    <t>T672/1</t>
  </si>
  <si>
    <t>0797H</t>
  </si>
  <si>
    <t>NIL85PE</t>
  </si>
  <si>
    <t>New Holland</t>
  </si>
  <si>
    <t>TD90D</t>
  </si>
  <si>
    <t>HJD083839</t>
  </si>
  <si>
    <t>NIL61RJ</t>
  </si>
  <si>
    <t>Sanok</t>
  </si>
  <si>
    <t>D-46B</t>
  </si>
  <si>
    <t>16359/86</t>
  </si>
  <si>
    <t xml:space="preserve"> NIL32588</t>
  </si>
  <si>
    <t xml:space="preserve">Opel </t>
  </si>
  <si>
    <t>Vivaro</t>
  </si>
  <si>
    <t>WOLJ7B7BSCV620542</t>
  </si>
  <si>
    <t>NIL15632</t>
  </si>
  <si>
    <t>Renault</t>
  </si>
  <si>
    <t>Master</t>
  </si>
  <si>
    <t>VF1MCF8FK48442065</t>
  </si>
  <si>
    <t>NIL20852</t>
  </si>
  <si>
    <t>autobus</t>
  </si>
  <si>
    <t>Ford</t>
  </si>
  <si>
    <t>Transit BusM2</t>
  </si>
  <si>
    <t>WF0HXXTTGHHJ37444</t>
  </si>
  <si>
    <t>NIL44854</t>
  </si>
  <si>
    <t>03.01.2002</t>
  </si>
  <si>
    <t>22-12-2018</t>
  </si>
  <si>
    <t>05.10.1995</t>
  </si>
  <si>
    <t>16-12-2015</t>
  </si>
  <si>
    <t>26.10.2008</t>
  </si>
  <si>
    <t>28-04-2018</t>
  </si>
  <si>
    <t>21.01.1994</t>
  </si>
  <si>
    <t>12-12-2015</t>
  </si>
  <si>
    <t>10.10.1980</t>
  </si>
  <si>
    <t>19-03-2015</t>
  </si>
  <si>
    <t>03.04.1987</t>
  </si>
  <si>
    <t>16-05-2018</t>
  </si>
  <si>
    <t>03.12.2007</t>
  </si>
  <si>
    <t>07-12-2018</t>
  </si>
  <si>
    <t>12-05-2018</t>
  </si>
  <si>
    <t>23.12.1986</t>
  </si>
  <si>
    <t>02.04.2012</t>
  </si>
  <si>
    <t>27-03-2018</t>
  </si>
  <si>
    <t>03.04.2013</t>
  </si>
  <si>
    <t>28-05-2018</t>
  </si>
  <si>
    <t>10-04-2017</t>
  </si>
  <si>
    <t>10-04-2018</t>
  </si>
  <si>
    <t>autoalarm, immobiliser</t>
  </si>
  <si>
    <t>winda dla niepełnosprawnych</t>
  </si>
  <si>
    <t>wartość wliczona do pojazdu</t>
  </si>
  <si>
    <t xml:space="preserve"> 01.01.2019</t>
  </si>
  <si>
    <t xml:space="preserve"> 31.12.2019</t>
  </si>
  <si>
    <t>28.11.2018</t>
  </si>
  <si>
    <t xml:space="preserve"> 27.11.2019</t>
  </si>
  <si>
    <t xml:space="preserve"> 04.12.2018</t>
  </si>
  <si>
    <t>03.12.2019</t>
  </si>
  <si>
    <t xml:space="preserve"> 02.04.2019</t>
  </si>
  <si>
    <t xml:space="preserve"> 01.04.2020</t>
  </si>
  <si>
    <t>03.04.2019</t>
  </si>
  <si>
    <t>02.04.2020</t>
  </si>
  <si>
    <t>28.04.2019</t>
  </si>
  <si>
    <t>27.04.2020</t>
  </si>
  <si>
    <t>warsztaty szkolne, stołówka</t>
  </si>
  <si>
    <t>TAK - Duża sala gimnastyczna styropian</t>
  </si>
  <si>
    <t>4. Zespół Szkół w Lubawie</t>
  </si>
  <si>
    <t>Duża sala gimnastyczna</t>
  </si>
  <si>
    <t xml:space="preserve">Bydynek szkolny </t>
  </si>
  <si>
    <t>Mała sala gimnastyczna</t>
  </si>
  <si>
    <t>Budynek szkolny</t>
  </si>
  <si>
    <t>Pralnia</t>
  </si>
  <si>
    <t>pralnia</t>
  </si>
  <si>
    <t>Budynek Warsztatów mechanicznych</t>
  </si>
  <si>
    <t>Budynek warsztatów radiowych</t>
  </si>
  <si>
    <t>Magazyn Warsztaty</t>
  </si>
  <si>
    <t xml:space="preserve">magazyn </t>
  </si>
  <si>
    <t>Garaż</t>
  </si>
  <si>
    <t>garaż</t>
  </si>
  <si>
    <t>Budynek Harcówka</t>
  </si>
  <si>
    <t>Boisko Szkolne</t>
  </si>
  <si>
    <t>Stadion spotowy</t>
  </si>
  <si>
    <t xml:space="preserve">Zabezp.p-poż. Hydranty, gaśnice proszkowe, urządzenie alarmowe, częściowo drzwi przeciwpożarowe.  Zabezpieczenie przec.kradzież.   Częściowo kraty na oknach, zamki zwykłe w drzwiach, urządzenia alarmowe dźwiękowe w niektórych pomieszczeniach, kłódki.  </t>
  </si>
  <si>
    <t>Lubawa, ul.Gdańska 25</t>
  </si>
  <si>
    <t>Lubawa, ul.Kupnera 12</t>
  </si>
  <si>
    <t>Lubawa, Fijewo 84</t>
  </si>
  <si>
    <t>żelbetonowe, bloczek betonowy, gazobeton,, cegła</t>
  </si>
  <si>
    <t>żeltetonowe, płyta typu Żerań, nad częścią parteru strop oraz pod widownią na piętrze - monolityczny</t>
  </si>
  <si>
    <t>więźba z drewna klejonego - wiązary dachowe dwuspadowe, oparte na wieńcu, zakotwione w murze, stężone łatami, odeskowane, pokrycie dachu gontem bitumicznym</t>
  </si>
  <si>
    <t>cegła bud.</t>
  </si>
  <si>
    <t>ceramiczne - kleina</t>
  </si>
  <si>
    <t>częściowo drewniany, częściowo z płyt korytkowych, pokryty papą</t>
  </si>
  <si>
    <t>żelbeton, cegła bud.</t>
  </si>
  <si>
    <t>prefabrykowane</t>
  </si>
  <si>
    <t>żelbetonowy</t>
  </si>
  <si>
    <t>ceramiczne i drewniane</t>
  </si>
  <si>
    <t xml:space="preserve">drewniany,  pokryty papą </t>
  </si>
  <si>
    <t>cegła bud., beton</t>
  </si>
  <si>
    <t>ogniotrwałe</t>
  </si>
  <si>
    <t>drewniany, pokryty papą</t>
  </si>
  <si>
    <t>drewniane</t>
  </si>
  <si>
    <t>beton</t>
  </si>
  <si>
    <t>Słupy żelbetonowe, bloki gazobeton., cegła,tynk.</t>
  </si>
  <si>
    <t>Słupy żelbetonowe, płatwie żelbetonowe</t>
  </si>
  <si>
    <t>Łaty drewniane,papa, lepik</t>
  </si>
  <si>
    <t>cegła, tynk</t>
  </si>
  <si>
    <t>cegła, tynk, bloczek betonowy</t>
  </si>
  <si>
    <t>drewniany, dachówka ceramiczna</t>
  </si>
  <si>
    <t>Rok wykonania prac</t>
  </si>
  <si>
    <t>Rodzaj prac</t>
  </si>
  <si>
    <t>Wartość</t>
  </si>
  <si>
    <t xml:space="preserve">roboty ogólnobudowlane w budynku szkolnym przy ul. Gdańskiej i il. Kupnera - </t>
  </si>
  <si>
    <t>wymiana stolarki okiennej na PCV w cząści sal lekcyjnych</t>
  </si>
  <si>
    <t>wymiana stolarki okiennej na PCV oraz części parapetów wewn. w budynku przy ul.Gdańskiej</t>
  </si>
  <si>
    <t>pokrycie dachu budynku szkoły przy ul.Kupnera papą zgrzewalną, wymiana rynien, rur spustowych</t>
  </si>
  <si>
    <t>elewacja budynku szkoły przy ul.Gdańskiej (dwie ściany)</t>
  </si>
  <si>
    <t>naprawa i smołowanie dachu, uzupełnienie rynień i rur spustowych w budynku szkoły przy ul.Gdańskiej</t>
  </si>
  <si>
    <t>remont wejścia głównego do szkoły przy ul.Gdańskiej</t>
  </si>
  <si>
    <t>remont kuchni, magazynów żywności, korytarza, obieralni warzyw w budynku przy ul. Kupnera 12 - roboty ogólnobudowlane (drobne prace tynkarskie, murarskie, wymiana rur kanaliz., części posadzek, licowanie ścian płytkami, malowanie pomieszczeń)</t>
  </si>
  <si>
    <t>naprawa komina i czopucha dymowego w kotłowni budynku przy ul. Kupnera 12</t>
  </si>
  <si>
    <t>Wymiana drzwi wewnętrznych - sale: G-18, G-23, K-22,  K-23, K-24</t>
  </si>
  <si>
    <t xml:space="preserve">Wymiana drzwi zewnętrznych i okien w budynku przy ul. Kupnera </t>
  </si>
  <si>
    <t>Gipsowanie i malowanie pomieszczeń - kuchnia, magazyn obok kuchni, sale K-22, K-23, K-24 ul. Kupnera</t>
  </si>
  <si>
    <t>wymiana stolarki okiennej i drzwiowej w budynkach: przy ul. Kupnera 12 : wymiana 74 szt. okien (ok. 160m2), wymiana 4 szt. drzwi zewnętrznych (ok.. 14m2)                                                                         przy ul. Gdańksiej 25 : wymiana 7 szt okien (ok. 10m2), wymiana 2 szt. drzwi zewnętrznych (ok. 5,5m2), wymiana 6 szt. drzwi wewnętrznych (15m2)</t>
  </si>
  <si>
    <t>wykonanie kolorystyki elewacji budynku (2 ściany) ok. 950 m2 – skucie i uzupełnienie tynku w miejscach głuchych, przecieranie, położenie wyprawy akrylowej i żywicznej oraz prace gipspwo-malarskie w pomieszczeniach 2 szatni uczniowskich i łącznika (korytarz łączący budynek szkoły z nową salą gimnastyczną)  w budynku przy ul. Gdańskiej 25</t>
  </si>
  <si>
    <t>wykonanie kolorystyki elewacji budynku (2 ściany) ok. 700 m2 – skucie i uzupełnienie tynku w miejscach głuchych, przecieranie, położenie wyprawy akrylowej i żywicznej, montaż parapetów zewnętrznych, wymiana nieszczelnych rynien i rur spustowych, wymurowanie kominów nad dachem, obróbki blacharskie murków oraz komina, montaż daszków poliwęglanowych, prace gipsowo-malarskie oraz posadzkowe w pokoju nauczycielskim  w budynku przy ul. Kupnera</t>
  </si>
  <si>
    <t>przebudowa wewnętrznej instalacji c.o. w budynku internatu przy ul. Kupnera</t>
  </si>
  <si>
    <r>
      <t>Remont dachu - dwukrotne pokrycie dachu papą (podkładową i termozgrzewalną), obróbki blacharskie, wymiana rynien i rur spustowych, rozebranie i ponowne wymurowanie kominów ponad dachem z cegły klinkierowej w budynku przy ul. Gdańskiej oraz wykonanie kolorystyki elewacji budynku (1 ściana) w budynku przy ul. Kupnera</t>
    </r>
    <r>
      <rPr>
        <sz val="10"/>
        <color indexed="12"/>
        <rFont val="Arial"/>
        <family val="2"/>
      </rPr>
      <t>.</t>
    </r>
  </si>
  <si>
    <t>109 834,06</t>
  </si>
  <si>
    <r>
      <t>Wykonanie kolorystyki elewacji budynku (1 ściana) w budynku przy ul. Kupnera</t>
    </r>
    <r>
      <rPr>
        <sz val="10"/>
        <color indexed="12"/>
        <rFont val="Arial"/>
        <family val="2"/>
      </rPr>
      <t xml:space="preserve"> </t>
    </r>
    <r>
      <rPr>
        <sz val="10"/>
        <color indexed="8"/>
        <rFont val="Arial"/>
        <family val="2"/>
      </rPr>
      <t xml:space="preserve">oraz prace ogólnobudowlane (gipsowanie, malowanie izby pamięci, wymiana drzwi do stołówki na PCV), w budynku przy ul. Gdańskiej </t>
    </r>
  </si>
  <si>
    <t>58 411,53</t>
  </si>
  <si>
    <t>Założenie instalacji alarmowej (główny wyłącznik prądu) w budynku przy ul.Gdańskiej</t>
  </si>
  <si>
    <t>2 684,00</t>
  </si>
  <si>
    <t>Wymiana instalacji odgromowej w budynkach przy ul. Gdańskiej</t>
  </si>
  <si>
    <t>Wymiana instalacji odgromowej oraz naprawa instalacji elektrycznej w budynkach przy ul. Kupnera</t>
  </si>
  <si>
    <t>10 888,38</t>
  </si>
  <si>
    <t>Gipsowanie oraz malowanie w salach: 11G, 26G, zaplecze 26G, 52G w budynku przy ul. Gdańskiej oraz w salach: 1K, 2K, 12K, zaplecze 12K, korytarz przy salach 1K, i 2K w budynku przy ul. Kupnera</t>
  </si>
  <si>
    <t>11 898,22</t>
  </si>
  <si>
    <t xml:space="preserve">wykonanie robót sanitarnych - doprowadzenie ciepłej wody do umywalek w łazienkach na I, II i III piętrze budynku przy ul. Kupnera </t>
  </si>
  <si>
    <t>17 895,12</t>
  </si>
  <si>
    <t>Wymiana świetlików dachowych</t>
  </si>
  <si>
    <t>Wymiana stolarki okiennej i drzwiowej na u. Kupnera12 i ul. Gdańskiej 25</t>
  </si>
  <si>
    <t>47 339,00</t>
  </si>
  <si>
    <t>Położenie płytek ściennych i podłogowych na korytarz- parter, schody, kuchnię i stołówkę ul. Kupnera 12.</t>
  </si>
  <si>
    <t>12 999,36</t>
  </si>
  <si>
    <t>Remont korytarza głównego na parterze (rozebranie ścianek z luksferów, postawienie nowych ścianek z gazobetonu oraz ich otynkowanie, gipsowanie ścian i sufitów, malowanie ścian i sufitów), wymiana stolarki drzwiowej zewnętrznej (1 sztuka) oraz wewnętrznej (8 sztuk), wymiana okienka wraz z naświetlem na PCV w szatni</t>
  </si>
  <si>
    <t>27 000,00</t>
  </si>
  <si>
    <t xml:space="preserve">Remont kuchni i stołówki ul. Kupnera (rozebranie ścianki, postawienie ścianki z gazobetonu, skucie płytek ze ścian i posadzki w kuchni, wywóz gruzu, położenie płytek podłogowych i ściennych w kuchni, położenie płytek na 1 ścianie w stołówce - płytki zakupiono w 2011r., </t>
  </si>
  <si>
    <t>6 364,43</t>
  </si>
  <si>
    <t>Remont korytarza parteru, klatki schodowej i korytarza na I piętrze – położenie terakoty, podgipsowanie nierówności, malowanie ścian i sufitów farbą w budynku ul. Kupnera</t>
  </si>
  <si>
    <t xml:space="preserve">Remont korytarza głównego oraz klatek schodowych od parteru do I piętra w budynku przy ul. Gdańskiej 25 ;
remont łazienek w budynku przy ul. Kupnera 12 </t>
  </si>
  <si>
    <t>remont  kuchni - ściany, płytki, drzwi, obudowa pionów, instalacja wodno-kanalizacyjna</t>
  </si>
  <si>
    <t xml:space="preserve">remont 3 sal dydaktycznych w budynkach przy ul. Kupnera: wykonanie nowej instalacji elektrycznej, zasilań do stanowisk uczniowskich i biurka nauczyciela,wymiana podłogi w sali 12K, wykonanie nowych stanowisk dydaktycznych oraz biurka, wykonanie gabloty na pomoce dydaktyczne, wykonanie oprzewodowania pod sprzęt teletechniczny, wymiana oświetlenia w sali 16K, malowanie sali (ścian i sufitów).
</t>
  </si>
  <si>
    <t>remontu auli - gipsowanie ścian i sufitów, malowanie, wykonanie sufitu podwieszanego,  wykonanie ekranu dźwiękochłonnego, wykonanie portalu z drewna nad drzwiami wejściowymi, remont instalacji c.o., wymiana stolarki drzwiowej, cyklinowanie parkietu</t>
  </si>
  <si>
    <t>remont korytarza II piętro ul. Gdańska</t>
  </si>
  <si>
    <t>remont szatni uczniowskiej ul. Gdańska</t>
  </si>
  <si>
    <t>remont łazienek oraz gabinetu księgowości w Zespole Szkół w Lubawie</t>
  </si>
  <si>
    <t>remont czytelni w Zespole Szkół w Lubawie</t>
  </si>
  <si>
    <t>remont sekretariatu uczniowskiego oraz sztni męskiej w Zespole Szkół</t>
  </si>
  <si>
    <t>remont Sali lekcyjnej w Zespole Szkół ul. Gdańska</t>
  </si>
  <si>
    <t>remont w salach 26 K,27K,30K na ul. Kupnera- szpachlowanie ubytków, gruntowanie powierzchni pionowych i poziomych, malowanie ścian i sufitów, wymiana grzejników</t>
  </si>
  <si>
    <t>remont łazienki na II piętrze na ul. Kupnera 12-wymiana drzwi, uzupełnienie płytek pod prysznicami do sufitu</t>
  </si>
  <si>
    <t>remont sekretariatu oraz sekretariatu uczniowskiego na ul. Gdańskiej 25-szpachlowanie ubytków, szlifowanie, gruntowanie ścian oraz sufitu, malowanie ścian i sufitów</t>
  </si>
  <si>
    <t>remont sal w internacie-szpachlowanie, szlifowanie, gruntowanie ścian i sufitów, malowanie ścian i sufitów, wymiana częściowa instalacji elektrycznej</t>
  </si>
  <si>
    <t>remont kuchni i stołówki ul. Kupnera 12- wymiana częściowa instalacji elektrycznej, wymiana oświetlenia, szpachlowanie i szlifowanie ścian i sufitów, gruntowanie ścian i sufitów, malowanie ścian i sufitów</t>
  </si>
  <si>
    <t>remont łazienki nauczycielskiej-wymiana częściowa instalacji elektrycznej, instalacji wodno-kanalizacyjnej, szpachlowanie i szlifowanie ścian i sufitów, położenie płytek podłogowych i ściennych, wymiana umywalki i oczka ustępowaego</t>
  </si>
  <si>
    <t>remont gabinetu dyrektora-szpachlowanie i szlifowanie ścian i sufitów, gruntowanie ścian i sufitów, malowanie ścian i sufitów, położenie paneli podłogowych</t>
  </si>
  <si>
    <t>remont korytarza na ul. Kupnera 12, Sali lekcyjnej K17 oraz łazienki w związku z zalaniem- wymiana instalacji elektrycznej, wymiana oświetlenia, szpachlowanie ścian i sufitów,gruntowanie ścian i sufitów, malowanie ścian i sufitów, wymiana gumolitu w klasie K17</t>
  </si>
  <si>
    <t>remont pomieszczenia przy kuchni na ul. Gdańsakiej 25-wykonanie instalacji wodno kanalizacyjnej, podłączenie ciepłej wody, wymiana grzejnika, wymiana umywalek, wymiana instalacji elektrycznej, wymiana osprzętu elektrycznego( wymiana opraw oświetleniowych, wymiana gniazd, wymiana łącznika), podgipsowanie ścian i sufitu, ułożenie płytek ściennych i podłogowych</t>
  </si>
  <si>
    <t>Wymiana gumolitu w pokojach internatu 38,39,43,44 (materiał zakupiony w 2015 r. i 2016 r.)</t>
  </si>
  <si>
    <t>Remont gabinetu wicedyrektorów G18. Wymiana grzejników, szpachlowanie ścian i sufitu, szlifowanie ścian i sufitu, malowanie ścian i sufitu, zamórowanie przejścia z G18 do G17, położenie paneli podłogowych</t>
  </si>
  <si>
    <t>Remont dachu dużej sali gimnastycznej+ opracowanie dokumentacji z nadzorem. Rozbiórka pokrycia z papy, wymiana pokrycia z papy, częściowa wymiana deskowania,wymiana obróbek blacharskich, demontaż złącz instalacji odgromowej, montaż złącz instalacji odgromowej</t>
  </si>
  <si>
    <t>Remont łazienki uczniowskiej (damskiej) na parterze na ul. Gdańskiej 25. Wymiana częściowa instalacji elektrycznej, wymiana umywalek,wymiana oczek ustępowych,szpachlowanie ścian i sufitu, szlifowanie ścian i sufitu, malowanie ścian i sufitu,położenie płytek podłogowych i ściennych (materiał zakupiony w 2015 r. i 2016 r.)</t>
  </si>
  <si>
    <t>Wymiana części instalacji elektrycznej w G31, G18 i bibliotece szkolnej</t>
  </si>
  <si>
    <t>Wymiana opraw oświetleniowych oraz osprzętu elektrycznego w budynkach na ul. Kupnera 12 i ul. Gdańskiej 25</t>
  </si>
  <si>
    <t>Wymiana grzejników, zlewozmywaka, bateri pod zlewozmywak, ogrzewacza elektrycznego w sali G31 (prace wykonane w sierpniu 2016 r., kwota omyłkowo nie została ujęta w sprawozdaniu w sierpniu 2016r.)</t>
  </si>
  <si>
    <t>Remont archiwum znajdującego się na ul. Gdańskiej 25- szpachlowanie ścian i sufitu, gruntowanie ścian i sufitu, malowanie ścian i sufitu, położenie płytek podłogowych i częścniowo ściennych, częściowa wymiana instalacji elektrycznej, wymiana częściowa osprzętu elektrycznego, wykonanie i zamocowanie regałów metalowych (część materiału zakupiona w 2015 r.)</t>
  </si>
  <si>
    <t>Remont łazienki nauczycielskiej znajdującej się na I piętrze na ul. Gdańskiej 25- szpachlowanie ścian i sufitu, gruntowanie ścian i sufitu, malowanie ścian i sufitu, wymiana umywalnki, wymiana oczka ustępowego, położenie płytek ściennych i podłogowych ( z materiału zakupionego w 2015 r.)</t>
  </si>
  <si>
    <t>Wymiana opraw oświetleniowych oraz osprzętu elektrycznego w budynkach szkolnych na ul. Gdańskiej 25 oraz na ul. Kupnera 12</t>
  </si>
  <si>
    <t>Remont sali lekcyjnej G 31- wymiana częściowa instalacji elektrycznej, wymiana grzejników oraz dołozenie 1 dodatkowego grzejnika, wymiana umywalki, podgrzewacza wody, szpachlowanie ścian i sufitu, szlifowanie ścian i sufitu, malowanie ścian i sufitu, wymiana gumowlity na podłodze.</t>
  </si>
  <si>
    <t>Remont magazynu żywności i pokoju intendenta ( szpachlowanie ścian i sufitu, malowanie ścian i sufitu, wymiana częściowa instalacji elektrycznej)</t>
  </si>
  <si>
    <t>Remont pomieszczenia G32 punkt szkolny informacji i kariery (podwieszenie sufitu, szpachlowanie ścian i sufitu, malowanie ścian i sufitu, położenie paneli podłogowych z listwami przyściennymi)</t>
  </si>
  <si>
    <t>Remot magazynu warzyw i owoców (podwieszenie sufitu, szpachlowanie ścian i sufitu, malowanie ścian i sufitu, uzupełnienie płytek podłogowych i ściennych , wymiana instalacji elektrycznej)</t>
  </si>
  <si>
    <t>Remont dachu nad wejściem głównym do szkoły przy ul. Gdańskiej 25</t>
  </si>
  <si>
    <t>Remont szatni na parterze przy                     ul. Gdańskiej 25 (przekształcenie szatni na salę lekcyjną-  szpachlowanie ścian i sufitu, malowanie ścian i sufitu)</t>
  </si>
  <si>
    <t>wymiana rynien na dachu garażu przy              ul. Gdańskiej 25</t>
  </si>
  <si>
    <t>Remont korytarza w piwnicy przy                   ul. Gdańskiej 25 oraz szatni uczniowkiej przy ul. Gdańskiej 25 koło stołówki(szpachlowanie scian i sufitu, malowanie ścian i sufitu)</t>
  </si>
  <si>
    <t>Wymiana grzejników w klasie G10, G23, G48 (stara szatnia), korytarzu II piętro, sali lekcyjnej- K23, K24, zaplecze pokoju nauczycielskiego, łazience uczniowskiej na parterze na ul. Gdańskiej 25                     ( zamurowanie wnęk za grzejnikami, wymiana grzejników)</t>
  </si>
  <si>
    <t>Przekształcenie czytelni na pracownię multimedialną (wymiana częściowa instalacji elektrycznej)</t>
  </si>
  <si>
    <t>Wymiana pompy w kotłowni  ul. Kupnera 12 (wymiana pompy, zaworów, rur)</t>
  </si>
  <si>
    <t xml:space="preserve">remont ściany zewnętrznej na warsztatach szkolnych </t>
  </si>
  <si>
    <t>Remont dachu na magazynie żywności na ul. Kupnera 12</t>
  </si>
  <si>
    <t>Położenie płytek na balkonie na ul. Kupnera 12</t>
  </si>
  <si>
    <t>Naprawa ogrodzenia szkoły (uzupełnienie tynku) ul. Gdańska 25</t>
  </si>
  <si>
    <t>Remont gabinetu G9 (szpachlowanie ścian i sufitu, szlifowanie ścian i sufitu, malowanie ścian i sufitu, częściowa wymiana instalacji elektrycznej, wymiana gumolitu) ul. Gdańska 25</t>
  </si>
  <si>
    <t>Wymiana oświetlenia na dużej i małej sali gimnastycznej ul. Gdańska 25</t>
  </si>
  <si>
    <t>Wymiana oprawy oświetleniowej w szatni na ul. Gdańskiej 25</t>
  </si>
  <si>
    <t>Bieżąca wymiana instalacji elektrycznej i oświetelnia w szkole na ul. Gdańskiej 25 i ul. Kupnera 12</t>
  </si>
  <si>
    <t>Naprawa dachu na szkole na ul. Kupnera 12 (posmarowanie izolexem)</t>
  </si>
  <si>
    <t>bieżące uzupełnienie ubytków w ścianach w szkole na ul. Gdańskiej 25</t>
  </si>
  <si>
    <r>
      <t xml:space="preserve">wykonanie kolorystyki elewacji budynku (2 ściany ok. 410 m2),  montaż parapetów zewnętrznych,  demontaż i montaż rynien i rur spustowych, wykonanie remontów balkonów (posadzki, orynnowanie, balustrady), </t>
    </r>
    <r>
      <rPr>
        <sz val="10"/>
        <color indexed="8"/>
        <rFont val="Arial"/>
        <family val="2"/>
      </rPr>
      <t xml:space="preserve">docieplenie stropodachu budynku korytarza i zaplecza socjalnego ok. 80 m2-  ul. Kupnera  oraz roboty sanitarne – doprowadzenie ciepłej wody do umywalek w łazienkach budynku ul. Gdańskiej </t>
    </r>
  </si>
  <si>
    <t>informacja o przeprowadzonych remontach i modernizacji budynków starszych niż 50 lat (data remontu, czego dotyczył remont, wielkość poniesionych nakładów na remont) - wartości remontów uwzględnione już w wartościach budynków w tabeli nr 1 - dotyczy Zespołu Szkół w Lubawie</t>
  </si>
  <si>
    <t>bardzo dobry</t>
  </si>
  <si>
    <t>dostateczny</t>
  </si>
  <si>
    <t>Drukarka HP LJ P1102W</t>
  </si>
  <si>
    <t>Urządzenie wielofunkcyjne HP OJ PRO 8600</t>
  </si>
  <si>
    <t>Odtwarzacz Blu-Ray LG BP125</t>
  </si>
  <si>
    <t>Zestaw komputerowy + windows</t>
  </si>
  <si>
    <t>Urządzenie wielofunkcyjne Brother</t>
  </si>
  <si>
    <t>Drukarka laserowa OKI</t>
  </si>
  <si>
    <t>Drukarka HP 2515</t>
  </si>
  <si>
    <t>Komputer PC PLUS i5</t>
  </si>
  <si>
    <t>Monitor LG 22EN33S</t>
  </si>
  <si>
    <t>Drukarka HP INk Advantage 3525 x 2 szt.</t>
  </si>
  <si>
    <t>Drukarka HP LG P1102 x 2 szt.</t>
  </si>
  <si>
    <t>Switch TP-Link</t>
  </si>
  <si>
    <t>Naświetlacz do jaj szyfladowy</t>
  </si>
  <si>
    <t>Multiplex kolor NDR</t>
  </si>
  <si>
    <t>Pasywny nad-odb. NVPT</t>
  </si>
  <si>
    <t>Klawiatura systemowa NV</t>
  </si>
  <si>
    <t>Zestaw edukacyjny z maszyn elektrycznych EM-3000 (w zestawie 61 sztuk)</t>
  </si>
  <si>
    <t>Drukarka HP DJ 3525</t>
  </si>
  <si>
    <t>Ekran elektryczny</t>
  </si>
  <si>
    <t xml:space="preserve">drukarka HP DJ </t>
  </si>
  <si>
    <t>patelnia uchylna na stelażu</t>
  </si>
  <si>
    <t>Drukarka HP LJ COLOR PRO 300 M351A</t>
  </si>
  <si>
    <t>Niszczarka Wallner FXD85B DIN 3</t>
  </si>
  <si>
    <t>Zestawy komputerowe Core I3-3250-15 szt.</t>
  </si>
  <si>
    <t xml:space="preserve">Klimatyzator  </t>
  </si>
  <si>
    <t>Urządzenie Develop</t>
  </si>
  <si>
    <t>serwer Actina Solar</t>
  </si>
  <si>
    <t>serwer Dell</t>
  </si>
  <si>
    <t>urządzenie konica Minolta</t>
  </si>
  <si>
    <t>drukarka HP DJ 4515</t>
  </si>
  <si>
    <t>drukarka HP LJ PRO P1102W</t>
  </si>
  <si>
    <t>kasy fiskalne</t>
  </si>
  <si>
    <t>Ups APC SMART -UPS</t>
  </si>
  <si>
    <t>Patchpanel Netrack 19''</t>
  </si>
  <si>
    <t>switch cisco SG100-24 24-port</t>
  </si>
  <si>
    <t>router draytek Vigor 2925 50xVPN</t>
  </si>
  <si>
    <t>urządzenie do transmisji danych-6szt.</t>
  </si>
  <si>
    <t>router -1szt.</t>
  </si>
  <si>
    <t>zestaw komputerowy i3-24szt.</t>
  </si>
  <si>
    <t>monitory Philips 223V5LSB/00</t>
  </si>
  <si>
    <t>komputery Lenovo S510 10KWS03200</t>
  </si>
  <si>
    <t>komputer Dell Vostro V3250SFF</t>
  </si>
  <si>
    <t>Urządzenie wielofunkcyjne Samsung SL-M4075FR</t>
  </si>
  <si>
    <t>Switch Zyxel GS1900-48</t>
  </si>
  <si>
    <t>Serwer Fujitsu Primergy TX1320/TX1320/TX1330 M2</t>
  </si>
  <si>
    <t>Zestaw interaktywny Standrad Panorama</t>
  </si>
  <si>
    <t>Głośniki myBoard</t>
  </si>
  <si>
    <t xml:space="preserve">klimatyzator INVENTOR 2,6 KW </t>
  </si>
  <si>
    <t>klimatyzator INVENTOR 5,3 KW</t>
  </si>
  <si>
    <t>komputery PC-PLUS iNTELi5Dysk240GB/1TBRAM8GBW10-2szt.</t>
  </si>
  <si>
    <t>3. Zespół Szkół w Lubawie</t>
  </si>
  <si>
    <t>Projektor multimedilany BenQ MX503</t>
  </si>
  <si>
    <t>Dysk MY Book</t>
  </si>
  <si>
    <t>Tablica interaktywna QOMO</t>
  </si>
  <si>
    <t>Projektor multimedialny NEC + kabel</t>
  </si>
  <si>
    <t>Kamera cyfrowa SONY HDR-CX260VE</t>
  </si>
  <si>
    <t>Notebook Lenovo IdeaPad B590  x 9 szt.</t>
  </si>
  <si>
    <t>Projektor multimedialny Epson</t>
  </si>
  <si>
    <t>Tablica interaktywna IQ Board ET</t>
  </si>
  <si>
    <t xml:space="preserve">Wskaźnik rezystancji uziemienia MRU 120 </t>
  </si>
  <si>
    <t xml:space="preserve">miernik rezystancji izolacji MIC 5000 </t>
  </si>
  <si>
    <t>miernik izolacji MIC 2505</t>
  </si>
  <si>
    <t>miernik skuteczności zerowania MZC-200 x 2 szt.</t>
  </si>
  <si>
    <t>kamera termowizyjna KT-130</t>
  </si>
  <si>
    <t xml:space="preserve">lokalizator LKZ </t>
  </si>
  <si>
    <t>analizator PQM-701Zr + 3xF2</t>
  </si>
  <si>
    <t>luksomierz LXP-1</t>
  </si>
  <si>
    <t>wskaźnik napięcia i kolejności faz P3  x 6 szt</t>
  </si>
  <si>
    <t>miernik MPI-530+C3</t>
  </si>
  <si>
    <t>Tablica interaktywna QWB200-BW</t>
  </si>
  <si>
    <t>Notebook Toshiba C50-A-123 x 5 szt</t>
  </si>
  <si>
    <t>Rozłącznik FRX-304 x 3 szt.</t>
  </si>
  <si>
    <t>Rozłącznik FRX-302 x 3 szt.</t>
  </si>
  <si>
    <t>Wyłącznik różnicowy P312 x 6 szt</t>
  </si>
  <si>
    <t>Wyłącznik różnicowy P304 x 6 szt</t>
  </si>
  <si>
    <t>Wyłącznik różnicowy P302 x 6 szt</t>
  </si>
  <si>
    <t>Moduł GSM z telefonem</t>
  </si>
  <si>
    <t>Manipulator sensoryczny</t>
  </si>
  <si>
    <t>Konwerter danych</t>
  </si>
  <si>
    <t>Port magistralny</t>
  </si>
  <si>
    <t>wzmacniacz MWL-7E</t>
  </si>
  <si>
    <t>Kolumny głośn. K4 x 4 szt.</t>
  </si>
  <si>
    <t>Projektor multimedialny Optpma HD25e</t>
  </si>
  <si>
    <t xml:space="preserve">Odtwarzacz Blu-Ray LG </t>
  </si>
  <si>
    <t>Kamera D/N NVC-61</t>
  </si>
  <si>
    <t>Kamera color NVC</t>
  </si>
  <si>
    <t>Notebook toshiba satellite C55-A-1FPI3-3110M - 7szt.</t>
  </si>
  <si>
    <t>Wytwornica dymu</t>
  </si>
  <si>
    <t>Źródło światła, składanie barw, kondensator, energia słoneczna, auto na wodór, teleskop</t>
  </si>
  <si>
    <t>Wystwornica dymu</t>
  </si>
  <si>
    <t>Oświetlenie Anerican Dj i sterownik</t>
  </si>
  <si>
    <t>Sterownik DTB</t>
  </si>
  <si>
    <t>Wagi elektroniczne 2 szt.</t>
  </si>
  <si>
    <t>Dysk USB A-Data</t>
  </si>
  <si>
    <t>Dysk przenośny Toshiba</t>
  </si>
  <si>
    <t>radioodtwarzacz</t>
  </si>
  <si>
    <t>głośniki modecom</t>
  </si>
  <si>
    <t>notebook lenowo G50-70-24szt.</t>
  </si>
  <si>
    <t>multimetr DT-830B-8szt.</t>
  </si>
  <si>
    <t>multimetr V&amp;A VA18B</t>
  </si>
  <si>
    <t xml:space="preserve">silnoprądowy miernik </t>
  </si>
  <si>
    <t>miernik wielofunkcyjny MPI520</t>
  </si>
  <si>
    <t>miernik rezystancji uziemień MRU-200</t>
  </si>
  <si>
    <t>tablica interaktywna QOMO-2szt.</t>
  </si>
  <si>
    <t xml:space="preserve">mikrofony 2szt.-zestaw bezprzewodowy shure </t>
  </si>
  <si>
    <t>zasilacze UPS awaryjne-4 sztuki</t>
  </si>
  <si>
    <t>bemar elektryczny</t>
  </si>
  <si>
    <t>szlifierka kątowa</t>
  </si>
  <si>
    <t>młotowiertarka makita HR2630</t>
  </si>
  <si>
    <t>miernik TDS&amp;EC</t>
  </si>
  <si>
    <t>projektor InFocus IN116x-3 sztuki</t>
  </si>
  <si>
    <t>zasilacz NDN DF1760SL10A</t>
  </si>
  <si>
    <t>dysk HDD WD black 1TB SATA</t>
  </si>
  <si>
    <t>dysk HDD hitahi travelstar Z7K500</t>
  </si>
  <si>
    <t>notebooki lenovo 100-15IBD i5 8GB SSD 240GB W10PRO-8sztuk</t>
  </si>
  <si>
    <t>projektor InFocus IN116x-2 sztuki</t>
  </si>
  <si>
    <t>miernik mocy DW 6163</t>
  </si>
  <si>
    <t>dysk WDMyPassport 4TBUSB3.0czarny</t>
  </si>
  <si>
    <t>UPS zasilacz MicroUPS800VA 480W9Ah-3szt.</t>
  </si>
  <si>
    <t>2. Zespół Szkół w Lubawie</t>
  </si>
  <si>
    <t>kamera kopułkowa-wewnątrz budynku</t>
  </si>
  <si>
    <t>kamera Turbo HD-zewnątrz budynku</t>
  </si>
  <si>
    <t>Zespół Szkół w Lubawie</t>
  </si>
  <si>
    <t>Peugeot</t>
  </si>
  <si>
    <t>VF320CDJ224918020</t>
  </si>
  <si>
    <t>NIL 09239</t>
  </si>
  <si>
    <t>Transit</t>
  </si>
  <si>
    <t>WFOKXXGBVKLB26153</t>
  </si>
  <si>
    <t>NIL 09240</t>
  </si>
  <si>
    <t>Volkswagen</t>
  </si>
  <si>
    <t>Transporter</t>
  </si>
  <si>
    <t>WV2ZZZ70Z1H126785</t>
  </si>
  <si>
    <t>NIL 67VF</t>
  </si>
  <si>
    <t>Citroen</t>
  </si>
  <si>
    <t>Jumper</t>
  </si>
  <si>
    <t>VF7233B5215201384</t>
  </si>
  <si>
    <t>NIL 09238</t>
  </si>
  <si>
    <t>Przyczepka</t>
  </si>
  <si>
    <t>OL-05-00163</t>
  </si>
  <si>
    <t>NIL 08365</t>
  </si>
  <si>
    <t>przyczepa lekka</t>
  </si>
  <si>
    <t>OL-05-00065</t>
  </si>
  <si>
    <t>NIL 08366</t>
  </si>
  <si>
    <t>ważne</t>
  </si>
  <si>
    <t>16.03.2001</t>
  </si>
  <si>
    <t>zamki</t>
  </si>
  <si>
    <t xml:space="preserve"> 15.12.2018</t>
  </si>
  <si>
    <t xml:space="preserve"> 14.12.2019</t>
  </si>
  <si>
    <t xml:space="preserve"> 31.12.2018</t>
  </si>
  <si>
    <t>5. Dom Pomocy Społecznej w Suszu</t>
  </si>
  <si>
    <t>Dom Pomocy Społecznej</t>
  </si>
  <si>
    <t>Miejsce zamieszkania 90 mieszkańców</t>
  </si>
  <si>
    <t>O</t>
  </si>
  <si>
    <t>hydranty, gaśnice, monitoring pożarowy, monitoring obiektu, całodobowe dyżury, czujki przeciwpożarowe</t>
  </si>
  <si>
    <t>14-240 Susz, ul.Iławska 42</t>
  </si>
  <si>
    <t>cegła ceramiczna pełna, nie tynkowane</t>
  </si>
  <si>
    <t>nad piwnicami ceglane, pozostałe między kondygnacjami drewniane</t>
  </si>
  <si>
    <t>dwuspadowy o konstrukcji drewnianej pokryty dachówką ceramiczną "Karpiówką", Holenderka"</t>
  </si>
  <si>
    <t>dobry i dostateczny</t>
  </si>
  <si>
    <t>3328,7m2</t>
  </si>
  <si>
    <t>3 kondygnacje</t>
  </si>
  <si>
    <t>Zestaw komputrowy</t>
  </si>
  <si>
    <t>4. Dom Pomocy Społecznej w Suszu</t>
  </si>
  <si>
    <t>Laptop + drukarka</t>
  </si>
  <si>
    <t>Opel</t>
  </si>
  <si>
    <t>Vivaro- kombi</t>
  </si>
  <si>
    <t>WOLJ7BCB66V610762</t>
  </si>
  <si>
    <t>NIL 36HT</t>
  </si>
  <si>
    <t>Doblo</t>
  </si>
  <si>
    <t>ZFA22300005531224</t>
  </si>
  <si>
    <t>NIL 94SF</t>
  </si>
  <si>
    <t>Jumpy</t>
  </si>
  <si>
    <t>VF7XDRHH4CZ035004</t>
  </si>
  <si>
    <t>NIL 19800</t>
  </si>
  <si>
    <t>23.11.2005</t>
  </si>
  <si>
    <t>06.11.2015</t>
  </si>
  <si>
    <t>14.01.2008</t>
  </si>
  <si>
    <t>18.12.2015</t>
  </si>
  <si>
    <t>04.01.2013</t>
  </si>
  <si>
    <t>04.01.2016</t>
  </si>
  <si>
    <t>2960 kg</t>
  </si>
  <si>
    <t>1830 kg</t>
  </si>
  <si>
    <t>2805 kg</t>
  </si>
  <si>
    <t>PRO9234</t>
  </si>
  <si>
    <t>AUTOALARM</t>
  </si>
  <si>
    <t>24.11.2018</t>
  </si>
  <si>
    <t xml:space="preserve"> 23.11.2019</t>
  </si>
  <si>
    <t xml:space="preserve"> 15.01.2019</t>
  </si>
  <si>
    <t>14.01.2020</t>
  </si>
  <si>
    <t>07.01.2019</t>
  </si>
  <si>
    <t xml:space="preserve"> 06.01.2020</t>
  </si>
  <si>
    <t>W tym mienie będące w posiadaniu (użytkowane) na podstawie umów najmu, dzierżawy, użytkowania, leasingu lub umów pokrewnych</t>
  </si>
  <si>
    <t xml:space="preserve">8560Z, </t>
  </si>
  <si>
    <t>6. Zespół Szkół Ogólnokształcących</t>
  </si>
  <si>
    <t>Budynek szkoły + winda+zabudowa</t>
  </si>
  <si>
    <t>szkoła</t>
  </si>
  <si>
    <t>Budynek internatu</t>
  </si>
  <si>
    <t>internat</t>
  </si>
  <si>
    <t>przed 1945 + rozbudowa</t>
  </si>
  <si>
    <t>1/ Urządzenia  przeciwpożarowe: hydranty 11, gaśnice szt 25.  W budynku szkolnym zamontowane są kraty na oknach w niskim parterze. Budynek szkoły jest wyposażony w drzwi zewnętrzne aluminiowe z przeszkleniem i stalowe pełne z dwoma zamkami patentowymi.  2/ Urządzenia alarmowe</t>
  </si>
  <si>
    <t>Iława ul. Sienkiewicza1</t>
  </si>
  <si>
    <t>1/ Urządzenia  przeciwpożarowe: hydranty 4, gaśnice szt - 8, w pomieszczeniach magazynowych i pokoju intendentki zamontowano okna z szybami antywłamaniowymi, w budynku internatu są pełnione dyżury przez wychowawców  w godzinach popołudniowych i nocnych, b</t>
  </si>
  <si>
    <t>Iława ul. Sienkiewicza 5</t>
  </si>
  <si>
    <t>żelbet</t>
  </si>
  <si>
    <t>w części konstrukcja drewniana pokryta dachówką ceramiczna, papa termozgrzewalna i blacha trtapezowa</t>
  </si>
  <si>
    <t>pustaki DZ</t>
  </si>
  <si>
    <t>korytka dachowe pokrtyte papą termozgrzewalna</t>
  </si>
  <si>
    <t>informacja o przeprowadzonych remontach i modernizacji budynków starszych niż 50 lat (data remontu, czego dotyczył remont, wielkość poniesionych nakładów na remont)</t>
  </si>
  <si>
    <t>Modernizacja kotłowni wglowej na gazową - 2000 r. Zabudowa tarasów przy DPS - 2004 r. Przebudowa istniejacych pomieszczeń z dostosowaniem do standardów - 2008r.</t>
  </si>
  <si>
    <t xml:space="preserve"> W budynku w ostatnich 10 latach dokonano etapami  remontów takich jak: wymieniono w całości stolarkę okienną ,  drzwiową wewnętrzną w 80% i zewnętrzną w 100%, odnowiono wszystkie pomieszczenia i korytarze, dokonano w całości remontu pokryć dachowych z papy</t>
  </si>
  <si>
    <t xml:space="preserve">W budynku w ostatnich 10 latach dokonano etapami  remontów takich jak: wymieniono stolarkę okienną ,  drzwiową wewnętrzną i zewnętrzną, odnowiono wszystkie pomieszczenia, dokonao remontu pomieszczeń kuchennych i sanitariatów polegającą na ułożeniu nowych </t>
  </si>
  <si>
    <t>bardzo dobra</t>
  </si>
  <si>
    <t xml:space="preserve"> Komputer  DELL VOSTRO 270 MT i5-3470   2 szt.</t>
  </si>
  <si>
    <t>Serwer DELL  T320 E5-2420</t>
  </si>
  <si>
    <t>Kserokopiarka CANON ir 2520DAF-AB1, F 280550</t>
  </si>
  <si>
    <t xml:space="preserve">Projektor Nec UM280W WM </t>
  </si>
  <si>
    <t>UPS 1000 VA,</t>
  </si>
  <si>
    <t xml:space="preserve">Urządzenie wielofunkcyjne canon mf 5980, 2szt            </t>
  </si>
  <si>
    <t>Drukarka atramentowa</t>
  </si>
  <si>
    <t>Switch zarz. Casio SLM248GT-EU4</t>
  </si>
  <si>
    <t>Komputer  DELL VOSTRO 270 MT</t>
  </si>
  <si>
    <t>Serwer Dell r320</t>
  </si>
  <si>
    <t>Jednostka Centralna Dell vostro 3900 MT</t>
  </si>
  <si>
    <t>Macierz dyskowa</t>
  </si>
  <si>
    <t>UPS ARES Rack 1600VA/960W</t>
  </si>
  <si>
    <t>Dell Vostro 3900MT win 7/8 pro 64 bit</t>
  </si>
  <si>
    <t>serwer dell r320</t>
  </si>
  <si>
    <t>3900 MT #5</t>
  </si>
  <si>
    <t>2016-11-21</t>
  </si>
  <si>
    <t>3650MT</t>
  </si>
  <si>
    <t>2016-12-22</t>
  </si>
  <si>
    <t>2016-12-23</t>
  </si>
  <si>
    <t>5. Zespół Szkół Ogólnokształcących</t>
  </si>
  <si>
    <t>Komputer przenośny Dell V2521 15,6" 2 szt</t>
  </si>
  <si>
    <t>Tablica interaktywna MYBoard 84" DTO-i78 S</t>
  </si>
  <si>
    <t xml:space="preserve">Tablica interaktywna MyBoard 95" DTO-i 89 C </t>
  </si>
  <si>
    <t>Notebook Dell inspirion 5547</t>
  </si>
  <si>
    <t>Tablica interaktywna MYBoard 84"</t>
  </si>
  <si>
    <t>Projektorkrótkoogniskowy MX842UST</t>
  </si>
  <si>
    <t>aSUS r556lji5 ddr 8GB win7 pro oem x64</t>
  </si>
  <si>
    <t>Projektor Benq MS524</t>
  </si>
  <si>
    <t>notebook lenovo 3szt</t>
  </si>
  <si>
    <t>tablica multimedialna 3szt</t>
  </si>
  <si>
    <t>projektory multimedialne 3szt</t>
  </si>
  <si>
    <t>3. Zespół Szkół Ogólnokształcących</t>
  </si>
  <si>
    <t xml:space="preserve">monitoring </t>
  </si>
  <si>
    <t>rejestrator</t>
  </si>
  <si>
    <t>Volkswagen Transporter</t>
  </si>
  <si>
    <t>Caravelle</t>
  </si>
  <si>
    <t>WV2ZZZ7HZ7H069332</t>
  </si>
  <si>
    <t>NIL 19629</t>
  </si>
  <si>
    <t xml:space="preserve">30.11.2006 </t>
  </si>
  <si>
    <t>25.11.2016</t>
  </si>
  <si>
    <t>3000 kg</t>
  </si>
  <si>
    <t>firmowe</t>
  </si>
  <si>
    <t>13.12.2018</t>
  </si>
  <si>
    <t xml:space="preserve"> 12.12.2019</t>
  </si>
  <si>
    <t xml:space="preserve"> 13.12.2018</t>
  </si>
  <si>
    <t>Sienkiewicza 1 14-200 Iława</t>
  </si>
  <si>
    <t xml:space="preserve">Monitoring, </t>
  </si>
  <si>
    <t>Sienkiewicza 5 14-200 Iława Internat</t>
  </si>
  <si>
    <t>monitoring, czujki dymu, system oddymiania</t>
  </si>
  <si>
    <t>7. Powiatowy Środowiskowy Dom Samopomocy</t>
  </si>
  <si>
    <t>Telefon Panasonic DECTKX-TG2511</t>
  </si>
  <si>
    <t>Drukarka HP P1102</t>
  </si>
  <si>
    <t>Odtwarzacz SONY BDP-S1100</t>
  </si>
  <si>
    <t>Kserokopiarka SHARP AR-5618NG</t>
  </si>
  <si>
    <t>Podajnik dwustronny SHARP ARRP10</t>
  </si>
  <si>
    <t>Drukarka Canon Pixma Pro-100</t>
  </si>
  <si>
    <t>Zestaw komputerowy</t>
  </si>
  <si>
    <t>Fotel do masażu</t>
  </si>
  <si>
    <t>Masażer Alfa</t>
  </si>
  <si>
    <t>Telewizor Samsung</t>
  </si>
  <si>
    <t>Konsola XBOX</t>
  </si>
  <si>
    <t>Telefaks Panasonic</t>
  </si>
  <si>
    <t>Atlas rower</t>
  </si>
  <si>
    <t>Kuchnia mikrofalowa TEKA</t>
  </si>
  <si>
    <t>Urządzenie wielofunkcyjne HP M377dw</t>
  </si>
  <si>
    <t>6. Powiatowy Środowiskowy Dom Samopomocy</t>
  </si>
  <si>
    <t>Notebook Lenovo Ideapad U330T</t>
  </si>
  <si>
    <t>Kamera SONY HDR-PJ810E</t>
  </si>
  <si>
    <t>Instrument klawiszowy KORG PA300</t>
  </si>
  <si>
    <t>Notebook Asus</t>
  </si>
  <si>
    <t>Notebook Lenovo</t>
  </si>
  <si>
    <t>Słuchawki, ebooki</t>
  </si>
  <si>
    <t>Projektor BENQ</t>
  </si>
  <si>
    <t>Lampa błyskowa</t>
  </si>
  <si>
    <t>Robot planetarny Philips</t>
  </si>
  <si>
    <t>4. Powiatowy Środowiskowy Dom Samopomocy</t>
  </si>
  <si>
    <t>ul.Kard.St.Wyszyńskiego 2A  14-200 Iława</t>
  </si>
  <si>
    <t>podwójne zamki,kraty w oknach,gasnice p.poż.</t>
  </si>
  <si>
    <t>7. Powiatowe Centrum Kształcenia Praktycznego</t>
  </si>
  <si>
    <t>BUDYNEK MAGAZYNOWY</t>
  </si>
  <si>
    <t>Magazyny stal.wiata</t>
  </si>
  <si>
    <t>BUDYNEK ADMINISTRACYJNO-WARSZTATOWY</t>
  </si>
  <si>
    <t>sale wykładowe,pracownie, warsztaty,administracja</t>
  </si>
  <si>
    <t>OGRODZENIE PCKP</t>
  </si>
  <si>
    <t>LINIA ELEKTRYCZNA</t>
  </si>
  <si>
    <t>SIEĆ WODOCIĄGOWA</t>
  </si>
  <si>
    <t>SIEC DESZCZOWA</t>
  </si>
  <si>
    <t>SIEĆ KANALIZACYJNA</t>
  </si>
  <si>
    <t>SIEĆ CENTRALNEGO OGRZEWANIA</t>
  </si>
  <si>
    <t>DROGI,CHODNIKI I PARKING</t>
  </si>
  <si>
    <t>BUDYNEK PRAKTYCZNEJ NAUKI ZAWODU</t>
  </si>
  <si>
    <t>sale wykładowe-pracownie</t>
  </si>
  <si>
    <t>MYJNIA SAMOCHODOWA</t>
  </si>
  <si>
    <t>INSTALACJA WODOCIĄGOWA</t>
  </si>
  <si>
    <t>BUDYNEK GARAŻOWY</t>
  </si>
  <si>
    <t>Iława, ul.1 Maja 8A</t>
  </si>
  <si>
    <t>1226,00 m²</t>
  </si>
  <si>
    <t>342,60 m²</t>
  </si>
  <si>
    <t>7. Powiatowe Centrum Kształcenia Praktyczna</t>
  </si>
  <si>
    <t>NOTEBOOK TOSHIBA C70A-148 17,3" i 5 4GB 500GBW7/W8</t>
  </si>
  <si>
    <t>6. Powiatowe Centrum Kształcenia Praktycznego</t>
  </si>
  <si>
    <t>Iveco</t>
  </si>
  <si>
    <t>Daily</t>
  </si>
  <si>
    <t>ZCFC3584005643414</t>
  </si>
  <si>
    <t>NIL19788</t>
  </si>
  <si>
    <t>16.02.2007</t>
  </si>
  <si>
    <t xml:space="preserve"> 07.01.2019</t>
  </si>
  <si>
    <t>stołówka</t>
  </si>
  <si>
    <t>8. Zespół Placówek Szkolno Wychowawczych</t>
  </si>
  <si>
    <t>Budynek szkoły(stara część)</t>
  </si>
  <si>
    <t>Budynek szkoły(nowa część)</t>
  </si>
  <si>
    <t>magazyn</t>
  </si>
  <si>
    <t>Budynek - Internat</t>
  </si>
  <si>
    <t>Gaśnice (proszkowe , skroplony CO2)-14 szt.Hydranty - 3 szt. Drzwi wejściowe (zewnętrzne) - 5 szt. Zamki podwójne typu Yale. Monitoring dźwiękowy , czujki umieszczone przy drzwiach i na korytarzach. Powiadomienie ochrony. Monitoring wizyjny - 5 kamer usytuowanych na korytarzach   - budynki szkoły przy ul. Kościuszki 23 A.                       Gaśnice (proszkowe , skroplony CO2) - szt. 10 . Hydranty - 7 szt. Drzwi wejściowe (zewnętrzne) -4 szt..Zamki podwójne typu Yale. Monitoring dźwiękowy , czujki umieszczone na korytarzach i przy dzrwiach wejściowych.Powiadomienie ochrony.Monitoring wizyjny - 3 kamery usytuowane przy drzwiach i na korytarzach - budynek internatu przy ul.Mierosławskiego 10A.</t>
  </si>
  <si>
    <t>14-200 Iława,ul.Kościuszki 23A</t>
  </si>
  <si>
    <t>14-200 Iława ul.Mierosławskiego 10A</t>
  </si>
  <si>
    <t>cegła wapienno-piaskowa,kl.150,na zaprawie cem-wap.Rz=50</t>
  </si>
  <si>
    <t>międzykondygnacyjne z płyt wielootworowych "S"</t>
  </si>
  <si>
    <t>płaski wentylowany.Górna warstwa:płyty korytkowe oparte na ściankach ażurowych.Dolna warstwa : płyty stropowe wielootworowe</t>
  </si>
  <si>
    <t xml:space="preserve">     jak wyżej</t>
  </si>
  <si>
    <t xml:space="preserve">    jak wyżej</t>
  </si>
  <si>
    <t xml:space="preserve">       jak wyżej</t>
  </si>
  <si>
    <t>cegła silikatowa</t>
  </si>
  <si>
    <t xml:space="preserve">     D.Z. - 3</t>
  </si>
  <si>
    <t xml:space="preserve">       D.Z. - 4</t>
  </si>
  <si>
    <t xml:space="preserve"> 350 m2</t>
  </si>
  <si>
    <t>1747 m2</t>
  </si>
  <si>
    <t>zły(do remontu)</t>
  </si>
  <si>
    <t>50 m2</t>
  </si>
  <si>
    <t>1325 m2</t>
  </si>
  <si>
    <t>Kolektor danych Argox</t>
  </si>
  <si>
    <t>TV Toshiba</t>
  </si>
  <si>
    <t>Drukarka HP  Laser  2szt x 976 zł</t>
  </si>
  <si>
    <t>Zestaw komputerowy   12szt x 2 898,00 zł</t>
  </si>
  <si>
    <t>TV Funai 50" Smart</t>
  </si>
  <si>
    <t>TV LG   3szt x 1 298,35 zł</t>
  </si>
  <si>
    <t>Kolumna wodna z panelem sterującym</t>
  </si>
  <si>
    <t>TV LG</t>
  </si>
  <si>
    <t>Sprzęt nagłaśniający</t>
  </si>
  <si>
    <t>Zestaw komputerowy + monitor</t>
  </si>
  <si>
    <t>TV LED Samsung  9szt x 1.299,00 zł</t>
  </si>
  <si>
    <t>Wizualizer CP 300   2szt  x  4.305,00 zł</t>
  </si>
  <si>
    <t>Urządzenie wielofunkcyjne EPSON   9 szt x 730 zł</t>
  </si>
  <si>
    <t>Zestaw komputerowy  15-6400  2 szt x 2.794,00 zł</t>
  </si>
  <si>
    <t>Drukarka Kyocera-Mita Ecosys P6021CDN</t>
  </si>
  <si>
    <t>Drukarka HP LJPRO 400</t>
  </si>
  <si>
    <t>Radioodtwarzacz MANTA BRONX</t>
  </si>
  <si>
    <t>Radioodtwarzacz SONY ZSPS 50</t>
  </si>
  <si>
    <t>Zestaw komputerowy z oprogramowaniem</t>
  </si>
  <si>
    <t>Drukarka EPSON L386 A4 INK WIFI</t>
  </si>
  <si>
    <t>Radioodtwarzacz ZSP 550 SONY  3szt x 296,10 zł</t>
  </si>
  <si>
    <t>PIO Dla Dzieci - Symulator Chodu TERRACOTTA</t>
  </si>
  <si>
    <t>Projektor  Benq MX507</t>
  </si>
  <si>
    <t>Projektor NEK V230x</t>
  </si>
  <si>
    <t>Notebook Dell Inspiron</t>
  </si>
  <si>
    <t>Notebook Dell Inspiron 2szt x 2.491,00 zł</t>
  </si>
  <si>
    <t>Projektor BENO IMK 526</t>
  </si>
  <si>
    <t>Laptop Dell Inspiron 15,6"     7 szt.  X   2.780,00 zł</t>
  </si>
  <si>
    <t>Projektor ESPRIT + tablica + stojak</t>
  </si>
  <si>
    <t>Notebook HP 250</t>
  </si>
  <si>
    <t>4. Zespół Placówek Szkolno Wychowawczych</t>
  </si>
  <si>
    <t>System telewizji przemysłowej</t>
  </si>
  <si>
    <t>Zespół Placówek Szkolno Wychowawczych</t>
  </si>
  <si>
    <t>7. Zespół Placówek Szkolno Wychowawczych</t>
  </si>
  <si>
    <t>HYUNDAI</t>
  </si>
  <si>
    <t>H 100</t>
  </si>
  <si>
    <t>KMFFD27FPXU406938</t>
  </si>
  <si>
    <t>NIL 02048</t>
  </si>
  <si>
    <t>RENAULT</t>
  </si>
  <si>
    <t>TRAFIC</t>
  </si>
  <si>
    <t>VF1FLACA66Y137045</t>
  </si>
  <si>
    <t>NIL 01LG</t>
  </si>
  <si>
    <t>OPEL</t>
  </si>
  <si>
    <t>VIVARO</t>
  </si>
  <si>
    <t>W0VJ7E607HV663784</t>
  </si>
  <si>
    <t>NIL 48906</t>
  </si>
  <si>
    <t>17.08.1999</t>
  </si>
  <si>
    <t>18.08.2016 r.</t>
  </si>
  <si>
    <t>26.09.2006</t>
  </si>
  <si>
    <t>25.09.2016 r.</t>
  </si>
  <si>
    <t>12.01.2018</t>
  </si>
  <si>
    <t>29.12.2020 r.</t>
  </si>
  <si>
    <t>2868 kg</t>
  </si>
  <si>
    <t>2700 kg</t>
  </si>
  <si>
    <t>3020 kg</t>
  </si>
  <si>
    <t>17.08.2018</t>
  </si>
  <si>
    <t xml:space="preserve"> 16.08.2019</t>
  </si>
  <si>
    <t xml:space="preserve"> 26.09.2018</t>
  </si>
  <si>
    <t xml:space="preserve"> 25.09.2019</t>
  </si>
  <si>
    <t>26.09.2018</t>
  </si>
  <si>
    <t>25.09.2019</t>
  </si>
  <si>
    <t>28.12.2018</t>
  </si>
  <si>
    <t>27.12.2019</t>
  </si>
  <si>
    <t>x - rozszerzony</t>
  </si>
  <si>
    <t>x - pełny</t>
  </si>
  <si>
    <t>14-240 Susz , ul.Iławska 40</t>
  </si>
  <si>
    <t>przeciwpożarowe-gaśnica(proszekABC)-szt 1</t>
  </si>
  <si>
    <t xml:space="preserve"> przeciwkradzieżowe:kraty na oknach,zamki Yale(2)</t>
  </si>
  <si>
    <t>5. Zespół Placówek Szkolny Wychowawczych</t>
  </si>
  <si>
    <t>szatnia</t>
  </si>
  <si>
    <t>szacunkowa ilość imprez w ciągu roku - 2, szacunkowa liczba uczestników 70,  rodzaj imprez - pikinik, spotkanie wigilijne</t>
  </si>
  <si>
    <t>9. Zespół Szkół im. Konstytucji 3 Maja</t>
  </si>
  <si>
    <t>garażowanie samochodu służbowego</t>
  </si>
  <si>
    <t>Budynek warsztaty</t>
  </si>
  <si>
    <t>Stolarnia</t>
  </si>
  <si>
    <t>Magazyn</t>
  </si>
  <si>
    <t>Szkoła stare skrzydło</t>
  </si>
  <si>
    <t>Szkoła nowe skrzydło</t>
  </si>
  <si>
    <t>Ogrodzenie</t>
  </si>
  <si>
    <t>Hala sportowa</t>
  </si>
  <si>
    <t>2 wejście-kłódka</t>
  </si>
  <si>
    <t>ul. Mierosławskiego 10, Iława</t>
  </si>
  <si>
    <t>4 wejścia. Wrasztaty -15 gaśnic i 2 gaśnice na ODiDZ</t>
  </si>
  <si>
    <t>2 wejścia</t>
  </si>
  <si>
    <t>3 wejście</t>
  </si>
  <si>
    <t>budynek szkoły stary i nowy ma 4 wejścia. 3 wejścia mają po 2 zamki, 1 wejście- 1 zamek. Szkoła posiada czujki i urządzenia alarmowe. Podpisana jest umowa z solid security dot. ochrony. W szkole zamontowanych jest 10 kamer wew. i 6 zew. W piwnicy w oknach są kraty. W szkole jest 19 gaśnic, 7 hydrantów wew. oraz 2 hydranty zew.</t>
  </si>
  <si>
    <t>2 wejścia z zewnątrz z jednym zamkiem, 3 kamery zew. i 1 wew. Monitoring. Na hali są 4 gaśnice, 2 hydranty wew.</t>
  </si>
  <si>
    <t xml:space="preserve">cegła </t>
  </si>
  <si>
    <t>konstrukcja żelbetowa, pokrycie papa termozgrzewalna</t>
  </si>
  <si>
    <t>cegła czerwona</t>
  </si>
  <si>
    <t>konstrukcja nośna więźba dachowa drewniana/żelbetowa i papa termozgrzewalna</t>
  </si>
  <si>
    <t>częściowo</t>
  </si>
  <si>
    <t>konstrukcja ścian stanowią żelbetowe słupy-ściay z gazobetonu obudowane panelami z blachy powlekanej</t>
  </si>
  <si>
    <t>konstrukcję dachu stanowią drewniane dźwigary. Pokrycie dachu stanowi papa termozgrzewalna na warstwie wełny mineralnej ułozonej na blasze trapezowej</t>
  </si>
  <si>
    <t>wymiana pokrycia dacjowego na nową papę termozgrzewalną wraz z obróbką (grudzień 2017r., 3.500 zł)</t>
  </si>
  <si>
    <t>wymiana części pokrycia dachowego na papę termozgrzewalną, usunięcie pęknięć, likwidacja przecieków-7.500,00 zł-październik 2014r.</t>
  </si>
  <si>
    <t xml:space="preserve">1.wymiana podłogi w klasie 207-07.2012-6.900; 2.naprawa dachu na II piętrze-12.2010r.-4.000,00;2014r.-remont Sali gim. Wraz z pokojem nauczycielskim i siłownią-25.000,00; 3.remont korytarza na parterze-29.999,70 zł-IX 2014r; 4.remont klasy 6-15.000 zł-VII 2014r.;5. remont łazieni dziewczat-22.000-XI-XII 2014r.; 6. remont klas 111 i 112-29.000 zł-*XI-XII 2014r.;8.wymiana drzwi (8szt.)-11.148,66-XII; 2015r.;remont klas 113i 114-VIII 2015r.;remont WC dziewczat I piętro-24.329,40-XII 2015r.;remont klas 204i 206-31.452,84-XII 2016r.; remont klasy 107-15.000; remont łazienki dziewcząt na II piętrze-25.000,00; wymiana podłogi w klasie 209-4.941,00-lipiec 2017r. </t>
  </si>
  <si>
    <t>dostetczny</t>
  </si>
  <si>
    <t>tunel łaczący halę ze szkołą</t>
  </si>
  <si>
    <t>10. Zespół Szkół im. Konstytucji 3 Maja</t>
  </si>
  <si>
    <t>drukarka HP (103)</t>
  </si>
  <si>
    <t>drukarka bixolon + kolektor (101)</t>
  </si>
  <si>
    <t>komputery (302)-16 szt</t>
  </si>
  <si>
    <t>telewizor toshiba (111,112,210)-3szt.</t>
  </si>
  <si>
    <t>drukarka laserowa samsung (302)</t>
  </si>
  <si>
    <t>kserokopiarka ricoh (gab.dyrektora)</t>
  </si>
  <si>
    <t>kserokopirarka (p.nauczycielski)</t>
  </si>
  <si>
    <t>stacja komputerowa (212-E.K.)-1 SZT</t>
  </si>
  <si>
    <t>drukarka hp (biuro ODIDZ)</t>
  </si>
  <si>
    <t>komputer Lenovo (212-A.H)</t>
  </si>
  <si>
    <t>ekran elektryczny (206)</t>
  </si>
  <si>
    <t>urządzenie wielof. BROTHER -gab. w-fistow, sekretariat</t>
  </si>
  <si>
    <t>telewizor LG 3 szt (025,206,107)</t>
  </si>
  <si>
    <t>ploter (302)</t>
  </si>
  <si>
    <t>serwer (212)</t>
  </si>
  <si>
    <t>tablica interaktywna (114)</t>
  </si>
  <si>
    <t>rower stacjonarny programowy reebok(hala)</t>
  </si>
  <si>
    <t>bieżnia track kettler (hala)</t>
  </si>
  <si>
    <t xml:space="preserve">komputer (lenovo) z monitorem (philips) klasa 304 </t>
  </si>
  <si>
    <t>kuchnia amica klas 6 na oddiz</t>
  </si>
  <si>
    <t>trenażer eliptyczny york (hala)</t>
  </si>
  <si>
    <t>urządzenie wielof. BROTHER (103, mag.turyst.)</t>
  </si>
  <si>
    <t>wioślarz kettler 2 szt</t>
  </si>
  <si>
    <t>komputery stacjonarne (209,7,107,110)</t>
  </si>
  <si>
    <t>komputer+monitor</t>
  </si>
  <si>
    <t>MONITOR (305)</t>
  </si>
  <si>
    <t>aparat+lampa+statyw (104)</t>
  </si>
  <si>
    <t>monitor touch (305)</t>
  </si>
  <si>
    <t>projektor (klasa7)</t>
  </si>
  <si>
    <t>projektor (klasa 206)</t>
  </si>
  <si>
    <t>kamera(104)</t>
  </si>
  <si>
    <t>monitor (103)</t>
  </si>
  <si>
    <t>notebook lenovo (103,210,207)-3 szt.</t>
  </si>
  <si>
    <t>mikrofony (4 szt),przewody (5szt), statywy i uchwyty(3 szt)</t>
  </si>
  <si>
    <t>mini projektory (104,105,210)</t>
  </si>
  <si>
    <t>kamera video (302)-2 szt</t>
  </si>
  <si>
    <t>aparat cyfrowy nikon (302)-2 szt</t>
  </si>
  <si>
    <t>projektor benq (6,111,103)--3 szt</t>
  </si>
  <si>
    <t>radioodtwarzacz (pokoj nauczycielski)-3 szt</t>
  </si>
  <si>
    <t>radioodtwarzacz (105, 103)-2 szt</t>
  </si>
  <si>
    <t>projektor (diagnostyka)</t>
  </si>
  <si>
    <t>notebook lenovo (diagnostyka)-1 szt</t>
  </si>
  <si>
    <t>laptop ASUS (dyrektor)</t>
  </si>
  <si>
    <t>projektor BENQ (113)</t>
  </si>
  <si>
    <t>LAPTOP lenovo 4 szt (025,112,113,105)</t>
  </si>
  <si>
    <t>projektor BENQ 2szt. (110,biuro ODiDZ)</t>
  </si>
  <si>
    <t>radioodtwarzacz 3 szt (8,dyrektor,z-cy dyrektora)</t>
  </si>
  <si>
    <t>mixer yamaha Zaplecze muzyczne)</t>
  </si>
  <si>
    <t>kolumny HK AUDIO 2 szt</t>
  </si>
  <si>
    <t>monitor aktywny laney cxp</t>
  </si>
  <si>
    <t>mikrofony sennheiser 5 szt</t>
  </si>
  <si>
    <t>monitor odsłuchowy laney cxp 112</t>
  </si>
  <si>
    <t>projektor 3 szt (112,207,303)</t>
  </si>
  <si>
    <t>5. Zespół Szkół im. Konstytucji 3 Maja</t>
  </si>
  <si>
    <t>rejestrator (diagnostyka)</t>
  </si>
  <si>
    <t>kamery wew. (Diagnostyka)</t>
  </si>
  <si>
    <t>kamery zew.(diagnostyka)</t>
  </si>
  <si>
    <t>wymiana sys. Alarmowego(klawiatura wraz z modułem w wszkole)</t>
  </si>
  <si>
    <t>Kamery (16 szt) szkoła</t>
  </si>
  <si>
    <t>rejestrator (szkoła)</t>
  </si>
  <si>
    <t>Zespół Szkół im Konstytucji 3 Maja</t>
  </si>
  <si>
    <t>8. Zespół Szkół im. Konstytucji 3 Maja</t>
  </si>
  <si>
    <t xml:space="preserve">NISSAN </t>
  </si>
  <si>
    <t>PRIMASTAR</t>
  </si>
  <si>
    <t>VSKJ4AHA6UY601387</t>
  </si>
  <si>
    <t>NIL30373</t>
  </si>
  <si>
    <t>rodzaj-osobowy</t>
  </si>
  <si>
    <t>15.12.2014 w Polsce</t>
  </si>
  <si>
    <t>15.12.2015</t>
  </si>
  <si>
    <t>garażowany</t>
  </si>
  <si>
    <t xml:space="preserve">radio </t>
  </si>
  <si>
    <t>12.12.2018</t>
  </si>
  <si>
    <t>11.12.2019</t>
  </si>
  <si>
    <t>6. Zespół Szkół im. Konstytucji 3 Maja</t>
  </si>
  <si>
    <t>pracownia diagnostyki samochodowej 14-200 Iława, ul. 1-go Maja 8a</t>
  </si>
  <si>
    <t>system alarmowy + kamery zew. 2 szt i 3 szt wew kamer/podpisana umowa z Solid Security</t>
  </si>
  <si>
    <t>11. Powiatowe Centrum Rozwoju Edukacji</t>
  </si>
  <si>
    <t>drukarka HP 2515 CZ280C</t>
  </si>
  <si>
    <t>drukarka HP LASER JET P1102 (CE651A)</t>
  </si>
  <si>
    <t>serwer FUJITSU</t>
  </si>
  <si>
    <t>Switch DLINK</t>
  </si>
  <si>
    <t>Monitor AOC LED</t>
  </si>
  <si>
    <t>Serwer Plików Synology</t>
  </si>
  <si>
    <t>Komputer PC- PLUS Intel Cor I5- 3350 P z oprogramowaniem</t>
  </si>
  <si>
    <t>Drukarka HL-2250DN</t>
  </si>
  <si>
    <t>Drukarka MFC-9460CDN</t>
  </si>
  <si>
    <t>Drukarka BIXOLON</t>
  </si>
  <si>
    <t>Drukarka</t>
  </si>
  <si>
    <t>Monitor</t>
  </si>
  <si>
    <t>DRYKARKA RICOH</t>
  </si>
  <si>
    <t>Zestaw komputerowy serwer</t>
  </si>
  <si>
    <t>10. Powiatowe Centrum Rozwoju Edukacji</t>
  </si>
  <si>
    <t>Laptop DELL VOSTRO 2520 C0433126</t>
  </si>
  <si>
    <t>Laptop ASUS</t>
  </si>
  <si>
    <t>7. Powiatowe Centrum Rozwoju Edukacji</t>
  </si>
  <si>
    <t>ul. Kopernika 8A, 14-200 Iława</t>
  </si>
  <si>
    <t>7 gaśnic proszkowych, alarm z powiadomieniem agencji ochrony "Security"</t>
  </si>
  <si>
    <t>ul. Iławska 40, 14-240 Susz</t>
  </si>
  <si>
    <t>gabinety znajdują się w budynku Zespołu Szkół w Suszu</t>
  </si>
  <si>
    <t>9. Powiatowe Centrum Rozwoju Edukacji</t>
  </si>
  <si>
    <t>PEUGEOT</t>
  </si>
  <si>
    <t>PARTNER XR</t>
  </si>
  <si>
    <t>VF3GJKFWB95074826</t>
  </si>
  <si>
    <t>NIL 11AV</t>
  </si>
  <si>
    <t>CIĘŻAROWY</t>
  </si>
  <si>
    <t>RADIO</t>
  </si>
  <si>
    <t xml:space="preserve"> 26.02.2019</t>
  </si>
  <si>
    <t xml:space="preserve"> 25.02.2020</t>
  </si>
  <si>
    <t>szacunkowa ilość imprez w ciągu roku - 2, szacunkowa liczba uczestników 100,  rodzaj imprez - imprezy integracyjne mieszkańców i ich rodzin</t>
  </si>
  <si>
    <t>10. Dom Pomocy Społecznej w Lubawie</t>
  </si>
  <si>
    <t>Budynek mieszkalny</t>
  </si>
  <si>
    <t>mieszkalny</t>
  </si>
  <si>
    <t>Kotłownia</t>
  </si>
  <si>
    <t>Budynek mieszkalny - bryła A</t>
  </si>
  <si>
    <t>Budynek mieszkalny - bryła B</t>
  </si>
  <si>
    <t xml:space="preserve">mieszkalny </t>
  </si>
  <si>
    <t>Budynek po poradni chirurg.</t>
  </si>
  <si>
    <t>lata przdwojenne</t>
  </si>
  <si>
    <t>4 gaśnice, hydrant, czujki alarmowe</t>
  </si>
  <si>
    <t>Lubawa, Grunwaldzka 16</t>
  </si>
  <si>
    <t>lata 1990-1992</t>
  </si>
  <si>
    <t>lata 70-te</t>
  </si>
  <si>
    <t>5 gaśnic, hydrant, czujki alarmowe</t>
  </si>
  <si>
    <t>Iława Dąbrowskiego 15</t>
  </si>
  <si>
    <t>gaśnice, czujki alarmowe</t>
  </si>
  <si>
    <t>Lubawa, ul. Grunwaldzka 16</t>
  </si>
  <si>
    <t>cegła ceramiczna</t>
  </si>
  <si>
    <t>papa</t>
  </si>
  <si>
    <t>żelbetowy</t>
  </si>
  <si>
    <t>gazobeton</t>
  </si>
  <si>
    <t>blachodachówka</t>
  </si>
  <si>
    <t>drewniany</t>
  </si>
  <si>
    <t>dachówka ceramiczna</t>
  </si>
  <si>
    <t>12. Dom Pomocy Społecznej w Lubawie</t>
  </si>
  <si>
    <t>Telewizor LED Samsung 32''</t>
  </si>
  <si>
    <t>Telewizor</t>
  </si>
  <si>
    <t>Zestaw komputerowy 1 szt.</t>
  </si>
  <si>
    <t xml:space="preserve">Kasa fiskalna </t>
  </si>
  <si>
    <t>Waga magazynowa 3 szt.</t>
  </si>
  <si>
    <t>Drukarka, 1 szt.</t>
  </si>
  <si>
    <t>Urządzenie wielofunkcyjne 1 szt.</t>
  </si>
  <si>
    <t xml:space="preserve">Monitor </t>
  </si>
  <si>
    <t xml:space="preserve">Komputer </t>
  </si>
  <si>
    <t>Niszczarka szt. 2</t>
  </si>
  <si>
    <t>UPS szt. 4</t>
  </si>
  <si>
    <t>Centralka celefoniczna</t>
  </si>
  <si>
    <t>Bramofon</t>
  </si>
  <si>
    <t>11. Dom Pomocy Społecznej w Lubawie</t>
  </si>
  <si>
    <t>Laptop 1 szt.</t>
  </si>
  <si>
    <t>Kolimna 1 szt.</t>
  </si>
  <si>
    <t>Mikrofony 2 szt.</t>
  </si>
  <si>
    <t>Mikser 1 szt.</t>
  </si>
  <si>
    <t>Wieża Samsung</t>
  </si>
  <si>
    <t>Aparat fotograficzny 1 szt.</t>
  </si>
  <si>
    <t>Automapa 1 szt.</t>
  </si>
  <si>
    <t>Notebook</t>
  </si>
  <si>
    <t>Radiootwarzacz</t>
  </si>
  <si>
    <t>6. Dom Pomocy Społecznej w Lubawie</t>
  </si>
  <si>
    <t>System kamer Iława (2 szt. na zewnatrz + 2 szt. wewnątrz)</t>
  </si>
  <si>
    <t>System kamer (4 wewn.+1 zew.)</t>
  </si>
  <si>
    <t>Rejestrator 16 kanałowy</t>
  </si>
  <si>
    <t>WOLJ7BHB69V610160</t>
  </si>
  <si>
    <t>NIL 52WE</t>
  </si>
  <si>
    <t>Niewiadów B-500</t>
  </si>
  <si>
    <t>SWNB5000010003401</t>
  </si>
  <si>
    <t>NIL P432</t>
  </si>
  <si>
    <t xml:space="preserve">Ford </t>
  </si>
  <si>
    <t>FAC</t>
  </si>
  <si>
    <t>WF01XXTTG1EB72981</t>
  </si>
  <si>
    <t>NIL 29490</t>
  </si>
  <si>
    <t>Partner</t>
  </si>
  <si>
    <t>VF37JBHY6FN530728</t>
  </si>
  <si>
    <t>NIL 35779</t>
  </si>
  <si>
    <t>08.12.2008</t>
  </si>
  <si>
    <t>03.12.2014</t>
  </si>
  <si>
    <t>10.10.2001</t>
  </si>
  <si>
    <t>18.12.2014</t>
  </si>
  <si>
    <t>18.12.2017</t>
  </si>
  <si>
    <t xml:space="preserve"> 08.12.2018</t>
  </si>
  <si>
    <t>07.12.2019</t>
  </si>
  <si>
    <t xml:space="preserve">31.12.2019 </t>
  </si>
  <si>
    <t>18.12.2018</t>
  </si>
  <si>
    <t>17.12.2019</t>
  </si>
  <si>
    <t>11.12.2018</t>
  </si>
  <si>
    <t>10.12.2019</t>
  </si>
  <si>
    <t>niszczarka 212- 1 szt</t>
  </si>
  <si>
    <t>510854569</t>
  </si>
  <si>
    <t>5221Z, 5222B</t>
  </si>
  <si>
    <t>TAK - wartość uwzględniona w wartości budynków</t>
  </si>
  <si>
    <t>11. Powiatowy Zarząd Dróg</t>
  </si>
  <si>
    <t>Budynek biurowo-socjalny</t>
  </si>
  <si>
    <t>biurowiec</t>
  </si>
  <si>
    <t>Budynek magazynowy</t>
  </si>
  <si>
    <t>Budynek socjalny</t>
  </si>
  <si>
    <t>stołówka, szatnia, łazienka</t>
  </si>
  <si>
    <t>budynek administracyjny</t>
  </si>
  <si>
    <t>biuro</t>
  </si>
  <si>
    <t>budynek garażowy</t>
  </si>
  <si>
    <t>Port - budynek E</t>
  </si>
  <si>
    <t>budynek obsługi klienta</t>
  </si>
  <si>
    <t xml:space="preserve">Port - budynek F </t>
  </si>
  <si>
    <t>bosmanat</t>
  </si>
  <si>
    <t>Port - bud. G</t>
  </si>
  <si>
    <t>budynek techn - socjalny</t>
  </si>
  <si>
    <t>Port - bud. H</t>
  </si>
  <si>
    <t>hangar na łodzie</t>
  </si>
  <si>
    <t xml:space="preserve">Falochron </t>
  </si>
  <si>
    <t>molo spacerowe i pomost do cumowania statków</t>
  </si>
  <si>
    <t>Pomost nr 1 wraz z wyposażeniem</t>
  </si>
  <si>
    <t>pomost do cumowania</t>
  </si>
  <si>
    <t>Pomost nr 2 wraz z wyposażeniem</t>
  </si>
  <si>
    <t>Pomost nr 3 wraz z wyposażeniem</t>
  </si>
  <si>
    <t xml:space="preserve">Pomost nr 4 wraz z wyposażeniem </t>
  </si>
  <si>
    <t>Pomost nr 5 wraz z wyposażeniem</t>
  </si>
  <si>
    <t>Pomost nr 6 wraz z wyposażeniem</t>
  </si>
  <si>
    <t>Pomost nr 7  wraz z wyposażeniem, trap dojscia do pomostu</t>
  </si>
  <si>
    <t>Parking ogrodzenie i oświetlenie</t>
  </si>
  <si>
    <t>10- gaśnice, kraty-w części dolnej budynku</t>
  </si>
  <si>
    <t>Susz-Karolewo</t>
  </si>
  <si>
    <t>3- gaśnice</t>
  </si>
  <si>
    <t xml:space="preserve">3- gaśnice, 4- zakratowane okna </t>
  </si>
  <si>
    <t>Iława, ul.Kard.St. Wyszyńskiego 37</t>
  </si>
  <si>
    <t>gaśnica proszkowa -2szt.</t>
  </si>
  <si>
    <t>Alarm, gaśnice proszkowe -5szt,, kraty w oknach na parterze</t>
  </si>
  <si>
    <t>ul. Taduesza Kościuszki 33A</t>
  </si>
  <si>
    <t>monitoring, alarm,dozór, gaśnice</t>
  </si>
  <si>
    <t>Iława, ul. Chodkiewicza 5</t>
  </si>
  <si>
    <t>monitoring, alarm, dozór,gaśnice</t>
  </si>
  <si>
    <t>monitoring, alarm, dozór, gaśnice</t>
  </si>
  <si>
    <t>montoring, alar, dozór, gaśnice</t>
  </si>
  <si>
    <t xml:space="preserve">monitoring, </t>
  </si>
  <si>
    <t>żelbetowe</t>
  </si>
  <si>
    <t>żelbet; pokrycie papowe - papa zgrzewalna</t>
  </si>
  <si>
    <t>żelbetowe i cegła silikatowa</t>
  </si>
  <si>
    <t>żelbet; pokrycie papowe - papa zgrzewalna; zielony dach</t>
  </si>
  <si>
    <t>nie występuje</t>
  </si>
  <si>
    <t>do remontu ( budynek nie używany)</t>
  </si>
  <si>
    <t>nie wystepuje</t>
  </si>
  <si>
    <t>299,6*</t>
  </si>
  <si>
    <t>X</t>
  </si>
  <si>
    <t>91,87*</t>
  </si>
  <si>
    <t>101,28*</t>
  </si>
  <si>
    <r>
      <t>72</t>
    </r>
    <r>
      <rPr>
        <sz val="10"/>
        <rFont val="Arial"/>
        <family val="0"/>
      </rPr>
      <t>*</t>
    </r>
  </si>
  <si>
    <r>
      <t>126,28</t>
    </r>
    <r>
      <rPr>
        <sz val="10"/>
        <rFont val="Arial"/>
        <family val="0"/>
      </rPr>
      <t>*</t>
    </r>
  </si>
  <si>
    <r>
      <t>82,19</t>
    </r>
    <r>
      <rPr>
        <sz val="10"/>
        <rFont val="Arial"/>
        <family val="0"/>
      </rPr>
      <t>*</t>
    </r>
  </si>
  <si>
    <t>13. Powiatowy Zarząd Dróg</t>
  </si>
  <si>
    <t>Drukarka laserowa</t>
  </si>
  <si>
    <t xml:space="preserve">Zestaw komputerowy </t>
  </si>
  <si>
    <t xml:space="preserve">Urządzenie wielofunkcyjne </t>
  </si>
  <si>
    <t>Monitor 6301</t>
  </si>
  <si>
    <t xml:space="preserve">Urzadzenie wielofunkcyjne HP </t>
  </si>
  <si>
    <t>Zestaw Komputerowy</t>
  </si>
  <si>
    <t>Selwer Core</t>
  </si>
  <si>
    <t>Kserokopiarka wielozadaniowa RICOM</t>
  </si>
  <si>
    <t>Urzadzenie wielofuncyjne</t>
  </si>
  <si>
    <t>Drukarka etykiet bixolon</t>
  </si>
  <si>
    <t xml:space="preserve">korektor danych </t>
  </si>
  <si>
    <t>Niszczarka Fellowers</t>
  </si>
  <si>
    <t>Telewizor LC 55</t>
  </si>
  <si>
    <t xml:space="preserve">Ekran projekcyjny </t>
  </si>
  <si>
    <t>Skaner Avision</t>
  </si>
  <si>
    <t>Urządzenie wielofunkcyjne KANON</t>
  </si>
  <si>
    <t>Drukarka samsung</t>
  </si>
  <si>
    <t>Programator Media Play</t>
  </si>
  <si>
    <t>Drukarka HP (A-3)</t>
  </si>
  <si>
    <t>Zestaw komputerowy (monitoring)</t>
  </si>
  <si>
    <t xml:space="preserve">Drukarka fiskalna </t>
  </si>
  <si>
    <t>Monitor LG</t>
  </si>
  <si>
    <t>Kserokopiarka  RICOM MPC 3004</t>
  </si>
  <si>
    <t>Projektor wraz z modułem WiFi</t>
  </si>
  <si>
    <t>Monitor LG LED</t>
  </si>
  <si>
    <t>Drukarka Laser M402</t>
  </si>
  <si>
    <t>12. Powiatowy Zarząd Dróg</t>
  </si>
  <si>
    <t>Kasa fiskalna NOVITUS</t>
  </si>
  <si>
    <t>Laptop Toshiba</t>
  </si>
  <si>
    <t xml:space="preserve">Laptop Toshiba </t>
  </si>
  <si>
    <t>Aparat cyfrowy</t>
  </si>
  <si>
    <t>Notebok</t>
  </si>
  <si>
    <t>Kamera cyfrowa SONY</t>
  </si>
  <si>
    <t>Kolmna aktywna Vexsus</t>
  </si>
  <si>
    <t>Zestaw mikrofonowy UHF STWM722 Skylec</t>
  </si>
  <si>
    <t>Telegon komórkowy Huawei Y6</t>
  </si>
  <si>
    <t>infokiosk (sprzęt dzierżawiony - właściciel - ubezpieczony - Polska Organizacja Turystyczna z siedzibą w Warszawie)</t>
  </si>
  <si>
    <t>7. Powiatowy Zarząd Dróg</t>
  </si>
  <si>
    <t>Zestaw do monitorowania - na zewn budynków</t>
  </si>
  <si>
    <t>Monitoring na parkingu Susz- Karolewo</t>
  </si>
  <si>
    <t>Teknamotor</t>
  </si>
  <si>
    <t>Skorpion</t>
  </si>
  <si>
    <t>SVA130R16ED000191</t>
  </si>
  <si>
    <t>NIL 26373</t>
  </si>
  <si>
    <t>przyczepa specjalna</t>
  </si>
  <si>
    <t xml:space="preserve">Przyczepa </t>
  </si>
  <si>
    <t>D-732</t>
  </si>
  <si>
    <t>NIL Y175</t>
  </si>
  <si>
    <t xml:space="preserve">Ciągnik </t>
  </si>
  <si>
    <t>TYP 4,0 Cristal</t>
  </si>
  <si>
    <t>NIL U750</t>
  </si>
  <si>
    <t>rolniczy</t>
  </si>
  <si>
    <t>KIA PRYZMAT</t>
  </si>
  <si>
    <t>KNESE06327K212346</t>
  </si>
  <si>
    <t>NIL 11SA</t>
  </si>
  <si>
    <t>osobowo-towarowy</t>
  </si>
  <si>
    <t>Ciagnik Zetor</t>
  </si>
  <si>
    <t>8441PROXIMA</t>
  </si>
  <si>
    <t>000P6A4J38KT02505</t>
  </si>
  <si>
    <t>NIL 74VT</t>
  </si>
  <si>
    <t>Grande Punto</t>
  </si>
  <si>
    <t>ZFA19900000597493</t>
  </si>
  <si>
    <t>NIL 04040</t>
  </si>
  <si>
    <t>SZB6721XXF1X04524</t>
  </si>
  <si>
    <t>NIL33121</t>
  </si>
  <si>
    <t>T653/2</t>
  </si>
  <si>
    <t>SZB6532XXF1X08311</t>
  </si>
  <si>
    <t>NIL35020</t>
  </si>
  <si>
    <t>Crafter</t>
  </si>
  <si>
    <t>WV1ZZZ2FZG7005983</t>
  </si>
  <si>
    <t>NIL 36106</t>
  </si>
  <si>
    <t>Caddy</t>
  </si>
  <si>
    <t>WV2ZZZ2KZHX040970</t>
  </si>
  <si>
    <t>NIL 42042</t>
  </si>
  <si>
    <t>JCB</t>
  </si>
  <si>
    <t>3CXS ECO</t>
  </si>
  <si>
    <t>JCB3CX4WHH2511055</t>
  </si>
  <si>
    <t>koparko-ładowarka</t>
  </si>
  <si>
    <t>08.12.2014</t>
  </si>
  <si>
    <t>08.12.2017</t>
  </si>
  <si>
    <t>15.03.2003</t>
  </si>
  <si>
    <t>03.02.2018</t>
  </si>
  <si>
    <t>13.06.2005</t>
  </si>
  <si>
    <t>22.11.2017</t>
  </si>
  <si>
    <t>12.12.2007</t>
  </si>
  <si>
    <t>09.12.2017</t>
  </si>
  <si>
    <t>1575 kg</t>
  </si>
  <si>
    <t>13.01.2009</t>
  </si>
  <si>
    <t>11.01.2018</t>
  </si>
  <si>
    <t>28.12.2009</t>
  </si>
  <si>
    <t>18.12.2016</t>
  </si>
  <si>
    <t>10.06.2015</t>
  </si>
  <si>
    <t>10.06.2018</t>
  </si>
  <si>
    <t>13.10.2015</t>
  </si>
  <si>
    <t>10.12.2015</t>
  </si>
  <si>
    <t>10.12.2018</t>
  </si>
  <si>
    <t>26.10.2016</t>
  </si>
  <si>
    <t>26.10.2019</t>
  </si>
  <si>
    <t>261MT</t>
  </si>
  <si>
    <t>7784Mh</t>
  </si>
  <si>
    <t>214548 km</t>
  </si>
  <si>
    <t>7151Mh</t>
  </si>
  <si>
    <t>GPS</t>
  </si>
  <si>
    <t>33403 km</t>
  </si>
  <si>
    <t>40467 km</t>
  </si>
  <si>
    <t>434h</t>
  </si>
  <si>
    <t>31.07.2018</t>
  </si>
  <si>
    <t>13.01.2019</t>
  </si>
  <si>
    <t>12.01.2020</t>
  </si>
  <si>
    <t>01.01.2019</t>
  </si>
  <si>
    <t>31.12.2019</t>
  </si>
  <si>
    <t>15.06.2019</t>
  </si>
  <si>
    <t>14.06.2020</t>
  </si>
  <si>
    <t xml:space="preserve"> 12.12.2018</t>
  </si>
  <si>
    <t xml:space="preserve"> 11.12.2019</t>
  </si>
  <si>
    <t>30.12.2018</t>
  </si>
  <si>
    <t xml:space="preserve"> 27.12.2019</t>
  </si>
  <si>
    <t>10.06.2019</t>
  </si>
  <si>
    <t>09.06.2020</t>
  </si>
  <si>
    <t>13.10.2018</t>
  </si>
  <si>
    <t>12.10.2019</t>
  </si>
  <si>
    <t>09.12.2019</t>
  </si>
  <si>
    <t>26.10.2018</t>
  </si>
  <si>
    <t>25.10.2019</t>
  </si>
  <si>
    <t>30.07.2019</t>
  </si>
  <si>
    <t>31.07.2019</t>
  </si>
  <si>
    <t>12. Powiatowe Centrum Pomocy Rodzinie</t>
  </si>
  <si>
    <t>biura</t>
  </si>
  <si>
    <t>Kraty w oknach piwnicy oraz w wejsciu do budynku</t>
  </si>
  <si>
    <t>ul. Andersa 3, Iława</t>
  </si>
  <si>
    <t>bloczki wapienno-piaskowe</t>
  </si>
  <si>
    <t>płyty żerańskie</t>
  </si>
  <si>
    <t>kryty papą termozgrzewalną</t>
  </si>
  <si>
    <t>14. Powiatowe Centrum Pomocy Rodzinie</t>
  </si>
  <si>
    <t>Monitor LCD LG</t>
  </si>
  <si>
    <t>Urządzenie wielofunkcyjne</t>
  </si>
  <si>
    <t>drukarka</t>
  </si>
  <si>
    <t>komputer</t>
  </si>
  <si>
    <t>kserokopiarka</t>
  </si>
  <si>
    <t>zestaw komputerowy</t>
  </si>
  <si>
    <t>monitor</t>
  </si>
  <si>
    <t>zestaw komputerowy OPTIPLEX</t>
  </si>
  <si>
    <t>drukarka do etykiet</t>
  </si>
  <si>
    <t>urządzenie wielofunkcyjne</t>
  </si>
  <si>
    <t>adresarka STROMAX F</t>
  </si>
  <si>
    <t>kserokopiarka ECOSYS</t>
  </si>
  <si>
    <t>Drukarka Kyocera M 2540 dn</t>
  </si>
  <si>
    <t>13. Powiatowe Centrum Pomocy Rodzinie</t>
  </si>
  <si>
    <t>Notebook MSI</t>
  </si>
  <si>
    <t>Laptop</t>
  </si>
  <si>
    <t>Notebook Fujitsu</t>
  </si>
  <si>
    <t>Astra</t>
  </si>
  <si>
    <t>WOLOTGF486G006663</t>
  </si>
  <si>
    <t>NIL 40JN</t>
  </si>
  <si>
    <t>17.03.2006</t>
  </si>
  <si>
    <t>03.03.2019</t>
  </si>
  <si>
    <t>alarm</t>
  </si>
  <si>
    <t>17.03.2019</t>
  </si>
  <si>
    <t>16.03.2020</t>
  </si>
  <si>
    <t xml:space="preserve"> 16.03.2020</t>
  </si>
  <si>
    <t>8. Powiatowe Centrum Pomocy Rodzinie</t>
  </si>
  <si>
    <t>14-200 Iława ul. Andersa 3</t>
  </si>
  <si>
    <t>gaśnice, kraty w oknach piwnicy i drzwiach wejściowych, alarm</t>
  </si>
  <si>
    <t>KIEROWANIE W ZAKRESIE EFEKTYWNOŚCI GOSPODAROWANIA</t>
  </si>
  <si>
    <t>13. Powiatowy Urząd Pracy</t>
  </si>
  <si>
    <t xml:space="preserve">Budynki użyczone niodpłatnie na czas nie oznaczony /Uchwała Zarzadu Powiatu Iławskiego Nr 174/607/09  z dn 13.11.2009 </t>
  </si>
  <si>
    <t>1978 przebudowa   w 2010 rok</t>
  </si>
  <si>
    <t xml:space="preserve">gasnice proszkowe ABC  6kg - 3szt, 2kg -5szt, halonowe GH - 20szt; umowa z firmą ochroniarską -Spółdzielnia WULKAN w Olsztynie.  </t>
  </si>
  <si>
    <t>Iława,ul.1Maja 8B blokI</t>
  </si>
  <si>
    <t xml:space="preserve">gasnice proszkowe ABC 2kg- 5szt </t>
  </si>
  <si>
    <t>Iława,ul.1Maja 8B blokII</t>
  </si>
  <si>
    <t>bloczki wapienno piaskowe</t>
  </si>
  <si>
    <t>żelbetonowe</t>
  </si>
  <si>
    <t>Beton papa</t>
  </si>
  <si>
    <t>nawierzchnia parkingu-34.999,99 zł.</t>
  </si>
  <si>
    <t xml:space="preserve">nie dotyczy </t>
  </si>
  <si>
    <t>2 (parter, piętro)</t>
  </si>
  <si>
    <t>15. Powiatowy Urząd Pracy</t>
  </si>
  <si>
    <t>Serwer BLADE 3szt /011/1/67-69/10</t>
  </si>
  <si>
    <t>Obudowa Blade 011/4/20/10</t>
  </si>
  <si>
    <t>Zasób dyskowy 011/4/21/10</t>
  </si>
  <si>
    <t>HP BLc7000 modół zarządzający do głónego serwera  (011/4/20/10) w bloku II -do poz.2</t>
  </si>
  <si>
    <t>FortiGate-100D-011/4/24/12-urzadzenie do internetu</t>
  </si>
  <si>
    <t>Macierz dyskowa Dell PV MD3220 (011/1/74/13)</t>
  </si>
  <si>
    <t>Komputer Dell OptiPlex 7010MT 4szt. (011/1/75-78/13)</t>
  </si>
  <si>
    <t>Skaner Kodak SceyeX 8szt. (011/10/3-10/13)</t>
  </si>
  <si>
    <t>Urządzenie wielof. Xerox 3550 (011/5/10/13)</t>
  </si>
  <si>
    <t>Monitor Dell P1914S 2szt. (013/3/92-93/13)</t>
  </si>
  <si>
    <t>UPS EVER Duo II 2szt. (013/19/21-22/13)</t>
  </si>
  <si>
    <t>Komputer Dell OptiPlex 7020MT 10szt. (011/1/77-86/14)</t>
  </si>
  <si>
    <t>Monitor Dell P1914S 10szt. (013/3/89-98/14)</t>
  </si>
  <si>
    <t>Urządzenie wielofunkcyjne Rioch MP2501SP 2szt. (011/4/31-32/14)</t>
  </si>
  <si>
    <t>UPS-APC Baterie do zasilacza awaryjnego-011/4/30/14</t>
  </si>
  <si>
    <t>Komputer DELL OptiPlex 9020 I5-10 szt.-011/1/87-96/15</t>
  </si>
  <si>
    <t>ROUTER CISCO 2921-SEC/K9-011/4/33/15</t>
  </si>
  <si>
    <t>ROUTER CISCO 2901-SEC/K9-011/4/34/15</t>
  </si>
  <si>
    <t>Urządzenie wielozadaniowe Ricoh MP2501SP-011/5/11/15</t>
  </si>
  <si>
    <t>Urządzenie wielozadaniowe Ricoh MPC2011SP kolor-011/5/12/15</t>
  </si>
  <si>
    <t>niszczarka Fellows Automax 300-013-14/27/15</t>
  </si>
  <si>
    <t>niszczarka Fellows Automax 200-013-14/28/15</t>
  </si>
  <si>
    <t>niszczarka Fellows Automax 200-013/11/29/16</t>
  </si>
  <si>
    <t>FortiGate-30E 4szt. Filie (011/4/35-38/16)</t>
  </si>
  <si>
    <t>Drukarki 4szt. (013/2/42-45/16)</t>
  </si>
  <si>
    <t>centrala telefoniczna SLICAN (011/6/5/16)</t>
  </si>
  <si>
    <t>klimatyzacja-blok II (011/6/4/16)</t>
  </si>
  <si>
    <t>Ścianka impact, lada pop-up-013/14/30/16</t>
  </si>
  <si>
    <t>Serwer plików QNAP TS-453A-011/1/98/17</t>
  </si>
  <si>
    <t>komputer DELL OptiPlex + Windows 10 Pro-011/1/99/17</t>
  </si>
  <si>
    <t>komputer DELL OptiPlex + Windows 10 Pro-011/1/100/17</t>
  </si>
  <si>
    <t>komputer DELL OptiPlex + Windows 10 Pro-011/1/101/17</t>
  </si>
  <si>
    <t>garaż blaszany-011/16/1/17</t>
  </si>
  <si>
    <t>urządzenie wielof.KYOCERA M2040DN-013/2/46/17</t>
  </si>
  <si>
    <t>System Digital Signace-011/15/2/7</t>
  </si>
  <si>
    <t>14. Powiatowy Urząd Pracy</t>
  </si>
  <si>
    <t>Notebook (011/1/97/16)</t>
  </si>
  <si>
    <t>9. Powiatowy Urząd Pracy</t>
  </si>
  <si>
    <t xml:space="preserve">Kisielice, ul.Polna 1, budynek Urzędu MiG/ pomieszczenia na Ipiętrze </t>
  </si>
  <si>
    <t>gaśnice proszkowe ABC 2kg -2szt., alarm podłączony do telefonu kierownika Filii</t>
  </si>
  <si>
    <t>Lubawa, Fijewo 73, budynek Urzędu Gminy pomieszczenia -parter</t>
  </si>
  <si>
    <t>gaśnice proszkowe ABC 2kg - 2szt., kraty w oknach</t>
  </si>
  <si>
    <t>Susz,ul.Piastowska7 / budynek ZGKiM</t>
  </si>
  <si>
    <t>gaśnice proszkowe ABC 2kg - 4szt., pomieszczenie na I piętrze krata przed klatką schodową, która prowdzi do pomieszczeń Filii</t>
  </si>
  <si>
    <t xml:space="preserve">Zalewo, ul Traugutta 4 / budynek Urzędu MiG Zalewo w którym mieści się OSP w Zalewie oraz MOPS </t>
  </si>
  <si>
    <t>gaśnice proszkowe ABC 2kg - 1szt., pomieszczenie na parterze, kraty w oknach</t>
  </si>
  <si>
    <t>Hyundai</t>
  </si>
  <si>
    <t>i30 1.6 comfort combi</t>
  </si>
  <si>
    <t>TMADC31DABJ041603</t>
  </si>
  <si>
    <t>NIL11830</t>
  </si>
  <si>
    <t>28.06.2011</t>
  </si>
  <si>
    <t>27.06.2016</t>
  </si>
  <si>
    <t>immobiliser</t>
  </si>
  <si>
    <t xml:space="preserve"> 28.06.2019</t>
  </si>
  <si>
    <t>27.06.2020</t>
  </si>
  <si>
    <t>Zespół Szkół im. Ireny Kosmowskiej  w Suszu</t>
  </si>
  <si>
    <t xml:space="preserve">wydatki: 2220457,75 zł     dochody: 9541,67 zł </t>
  </si>
  <si>
    <t>14. Zespół Szkół im. Ireny Kosmowskiej  w Suszu</t>
  </si>
  <si>
    <t>Budynek szkolny nr 1</t>
  </si>
  <si>
    <t>edukacja młodzieży</t>
  </si>
  <si>
    <t>Budynek szkolny nr 2</t>
  </si>
  <si>
    <t>Budynek gospodarczy (mała sala gimnastyczna)</t>
  </si>
  <si>
    <t>edukacja młodzieży, przechowywanie materiałów gospodarczych, garaż, pracownia komputerowa</t>
  </si>
  <si>
    <t>Sala gimnastyczna</t>
  </si>
  <si>
    <t xml:space="preserve">1976,      2014/modernizacja odbudowa kanalizacji deszczowej, termomodernizacja 2015r.  </t>
  </si>
  <si>
    <t>gaśnice 16 szt., hydranty 5 szt., ilość drzwi do budynku 3 szt. - plastikowe oraz 1 szt. przeciwpożarowe ewakuacyjne, zamki zwykłe podwójne, szyby podwójne; całodobowe dozorstwo w sezonie grzewczym, całoroczny dozór 6.00 - 22.00, monitoring wizyjny</t>
  </si>
  <si>
    <t>Susz, ul. Wiejska 1</t>
  </si>
  <si>
    <t xml:space="preserve">2001/modernizacja   </t>
  </si>
  <si>
    <t>gaśnice 6szt., hydranty 4 szt., urządzenia alarmowe w całym budynku - sygnalizacja dźwiękowa przekazywana do jednostki Policji i Dyrektora Szkoły, kraty na oknach w piwnicach, 3 sztuki drzwi plastikowych, 1 drzwi drewniane, 1 drzwi metalowe, 8 zamków antywłamaniowych</t>
  </si>
  <si>
    <t>Susz, ul. Iławska 40</t>
  </si>
  <si>
    <t>4 drzwi (w tym 3 garażowe) drewniane, 1 metalowe, gaśnice 3 szt., zamki zwykłe, pracownia koputerowa- rolety antywłamaniowe, dozór całodobowy w sezonie grzewczym, całoroczny dozór 6.00-22.00</t>
  </si>
  <si>
    <t>1995, 2015r. Termomodernizacja, 2016r. Modernizacja instalacji wewnętrznych w budynku ZS(zadanie Termomodernizacja Jednostek Organizacyjnych Powiatu Iławskiego)</t>
  </si>
  <si>
    <t>całodobowe dozorstwo w sezonie grzewczym, całoroczny dozór 6.00-22.00</t>
  </si>
  <si>
    <t>cegła ceramiczna, pełna zaprawa cemenowo-wapienna, dopcieplenie murów 2015r. styropian gr. 14 cm</t>
  </si>
  <si>
    <t>żelbetonowe, zaizolowane w 2015r. styropian gr. 14 cm</t>
  </si>
  <si>
    <t>żelbetonowy, pokryty papą termozgrzewalną gr. 5,2 mm</t>
  </si>
  <si>
    <t>cegła ceramiczna, bloczki, beton komórkowy</t>
  </si>
  <si>
    <t xml:space="preserve">płyta dachowa żelbetonowo-korytowa pokryta papą </t>
  </si>
  <si>
    <t>ściany osłonowe murowane -                           3 warstwowe</t>
  </si>
  <si>
    <t>część dachu drewniana, pokryta papą i część  żelbetonowa pokryta papą</t>
  </si>
  <si>
    <t>ściany osłonowe murowane -                           3 warstwowe, docieplenie murów 2015r. styropian gr. 10 cm</t>
  </si>
  <si>
    <t>zaizolowane w 2015r. styropian gr. 14 cm</t>
  </si>
  <si>
    <t>16. Zespół Szkół im. Ireny Kosmowskiej w Suszu</t>
  </si>
  <si>
    <t>Telewizor SAMSUNG LED 46" EH5000</t>
  </si>
  <si>
    <t>Zestawy komputerowe z oprogramowaniem  (17 szt.)</t>
  </si>
  <si>
    <t xml:space="preserve">Serwer do księgowości </t>
  </si>
  <si>
    <t>Komputer stacjonarny (ksiegowość)</t>
  </si>
  <si>
    <t>Urządzenie wielofuncyjne RICOH SG 3100SNW</t>
  </si>
  <si>
    <t>Kserokopiarka Konica Minolta Bizhup 185 urz. wielof.</t>
  </si>
  <si>
    <t>Drukarka HP LJ PRO 400</t>
  </si>
  <si>
    <t>15. Zespół Szkół im. Ireny Kosmowskiej w Suszu</t>
  </si>
  <si>
    <t>Kamera cyfrowa  RTV SONYHDR_CX260VE 1 szt</t>
  </si>
  <si>
    <t>Mikrofon ZOOM IW-100E</t>
  </si>
  <si>
    <t>Notebook ASUS X550  (6 szt.)</t>
  </si>
  <si>
    <t>Projektor BenQ TW 519  (szt. 3)</t>
  </si>
  <si>
    <t>Aparat Foto Sony SLT-A37k-18-55MM</t>
  </si>
  <si>
    <t>Notebook ASUS X550VC</t>
  </si>
  <si>
    <t>Laptop Notebook ASUS R510CC ( 2 sztuki)</t>
  </si>
  <si>
    <t>Wizualizer PC 190</t>
  </si>
  <si>
    <t>Tester kabli 7 szt.</t>
  </si>
  <si>
    <t>Drukarka HP LJ P1102</t>
  </si>
  <si>
    <t>Switch 12 szt</t>
  </si>
  <si>
    <t>Drukarka Wielofunkcyjna Brother DCT-J105 2 szt.</t>
  </si>
  <si>
    <t xml:space="preserve">Wieża Samsung </t>
  </si>
  <si>
    <t>Aparat SONY A3000</t>
  </si>
  <si>
    <t>Czytnik kodów kreskowych Motorola LS2208</t>
  </si>
  <si>
    <t>Drukarka kodów kreskowych Godex RT200</t>
  </si>
  <si>
    <t>Kamera Samsung Gear 360 SM-C200NZWAXEO</t>
  </si>
  <si>
    <t>Projektor BenQ MW529</t>
  </si>
  <si>
    <t>Laptop ASUS R540LJ-XX340T 8 GB</t>
  </si>
  <si>
    <t>Laptop Lenovo 110-15IBR</t>
  </si>
  <si>
    <t>Laptop Lenovo 110-15IBR 80T7008SPB</t>
  </si>
  <si>
    <t>Kamera panasonic HC-V160 32 GB</t>
  </si>
  <si>
    <t>Zespół Szkół im. Ireny Kosmowskiej w Suszu</t>
  </si>
  <si>
    <t>14. Zespół Szkół im. Ireny Kosmowskiej w Suszu</t>
  </si>
  <si>
    <t>Ducato</t>
  </si>
  <si>
    <t>ZFA29000000378168</t>
  </si>
  <si>
    <t>NIL 24 AX</t>
  </si>
  <si>
    <t>Siena</t>
  </si>
  <si>
    <t>SUF17800003022011</t>
  </si>
  <si>
    <t>EGA 4923</t>
  </si>
  <si>
    <t>LT46 2,8TDI</t>
  </si>
  <si>
    <t>WV1ZZZ2DZ6H028715</t>
  </si>
  <si>
    <t>NIL 36007</t>
  </si>
  <si>
    <t>10.12.1996</t>
  </si>
  <si>
    <t>07.09.2018</t>
  </si>
  <si>
    <t>1,09 t</t>
  </si>
  <si>
    <t>27.03.1998</t>
  </si>
  <si>
    <t>01.09.2018</t>
  </si>
  <si>
    <t>14.11.2013</t>
  </si>
  <si>
    <t>14.05.2018</t>
  </si>
  <si>
    <t>17+1</t>
  </si>
  <si>
    <t>2,298 t</t>
  </si>
  <si>
    <t>3,1 t</t>
  </si>
  <si>
    <t>1,5 t</t>
  </si>
  <si>
    <t xml:space="preserve"> 01.04.2019</t>
  </si>
  <si>
    <t xml:space="preserve"> 31.03.2020</t>
  </si>
  <si>
    <t>07.12.2018</t>
  </si>
  <si>
    <t>06.12.2019</t>
  </si>
  <si>
    <t>Zespół Szkół im. Bohaterów Września 1939 roku w Iławie</t>
  </si>
  <si>
    <t>szatnia, stołówka</t>
  </si>
  <si>
    <t>15. Zespół Szkół im. Bohaterów Września 1939 roku w Iławie</t>
  </si>
  <si>
    <t>Szkoła, sala gim. z łącz.</t>
  </si>
  <si>
    <t>Internat, stołówka, b. Kotłow.</t>
  </si>
  <si>
    <t>Sala gimnastyczna z łącz.</t>
  </si>
  <si>
    <t>Drogi i ogrodzenia</t>
  </si>
  <si>
    <t>Sieć wodno-kanalizacyjna</t>
  </si>
  <si>
    <t>Boisko łącznie z kompleksem lekkoatletycznym</t>
  </si>
  <si>
    <t xml:space="preserve">Teren zabudowy </t>
  </si>
  <si>
    <t>Iława, ul. Kopernika 8a</t>
  </si>
  <si>
    <t>Iława, ul. Kopernika 8</t>
  </si>
  <si>
    <t>stropodach DZ-3</t>
  </si>
  <si>
    <t>stropodach DZ-E</t>
  </si>
  <si>
    <t>stropodach konstrukcja stalowa</t>
  </si>
  <si>
    <t>dostateczy</t>
  </si>
  <si>
    <t>gaśnice proszkowe 14 szt, hydranty 9 szt;  budynek internatu jest wyposażony w system Sygnalizacji Alarmu Pozarowego podłączony do Straży Pożarnej</t>
  </si>
  <si>
    <t>gaśnice proszkowe 18 szt, hydranty 9 szt  system monitoringu wizyjnego wyposażony w 8 kamer wewnętrznych oraz 4 kamery zewnętrzne</t>
  </si>
  <si>
    <t>17. Zespół Szkół im. Bohaterów Września 1939 roku w Iławie</t>
  </si>
  <si>
    <t>Zestaw komputerowy nr inw. 5566</t>
  </si>
  <si>
    <t>Drukarka laserwoa Lexmark nr inw. 5565</t>
  </si>
  <si>
    <t>Drukarka Ploter HP nr inw. 5577</t>
  </si>
  <si>
    <t>Telewizor SONY  nr inw. 5602</t>
  </si>
  <si>
    <t>Zestaw komputerowy -egzaminacyjny szt 6 po 2000 zł  nr inw. 5666-5671</t>
  </si>
  <si>
    <t>Zestaw komuterowy Asus z oprogramowaniem</t>
  </si>
  <si>
    <t xml:space="preserve">Projektor EPSON nr inw. 6434 </t>
  </si>
  <si>
    <t>Projektor EPSON nr inw. 7030</t>
  </si>
  <si>
    <t>Komputer-jednostka centralna nr inw. 7209</t>
  </si>
  <si>
    <t>Zestaw komuterowy z oprogramowaniem nr inw.7282</t>
  </si>
  <si>
    <t>Monitor  nr inw. 7287</t>
  </si>
  <si>
    <t>Telewizor LG HD SAT nr inw. 7274,7275 x 2 szt.po 999,00 zł</t>
  </si>
  <si>
    <t>16. Zespół Szkół im. Bohaterów Września 1939 roku w Iławie</t>
  </si>
  <si>
    <t>urządzenie wielofunkcyjne(ksero, skan) typu Ricoh MP 2500 nr inw. 5567</t>
  </si>
  <si>
    <t>Kamera cyfrowa Sony HDR-CX260VE</t>
  </si>
  <si>
    <t>Laptop TOSHIBA z oprogramowaniem 20 szt po 2 390 zł nr inw. 5582-5586, 5590-5595, 5587-5589, 5596-5601</t>
  </si>
  <si>
    <t>Laptop THOSIBA z porogramowaniem x 31 szt.</t>
  </si>
  <si>
    <t>Projektor PANASONIC nr inw. 5769</t>
  </si>
  <si>
    <t>Urzadzenie wielofunkcyjne HP Laser Jet Pro M 125 6 szt.x 649,99</t>
  </si>
  <si>
    <t>Zestaw nagłośnienia PEAVEY 2 szt.x 1154 zł</t>
  </si>
  <si>
    <t>Laptop Thosiba z oprogramowaniem 2 szt.x  2 799,00 zł</t>
  </si>
  <si>
    <t>Laptop ASUS nr inw. 7113</t>
  </si>
  <si>
    <t>Laptop Asus z oprogramowaniem nr inw. 7277,7280 x 2 szt. za 2 662,49 zł</t>
  </si>
  <si>
    <t>Dron marki TYPHOON</t>
  </si>
  <si>
    <t>X83 CH Vivaro</t>
  </si>
  <si>
    <t>WOLJ7AHA68V620126</t>
  </si>
  <si>
    <t>NIL 88VY</t>
  </si>
  <si>
    <t>20.12.2007</t>
  </si>
  <si>
    <t>04.01.2019</t>
  </si>
  <si>
    <t xml:space="preserve"> 20.12.2018</t>
  </si>
  <si>
    <t xml:space="preserve"> 19.12.2019</t>
  </si>
  <si>
    <t>06.01.2019</t>
  </si>
  <si>
    <t xml:space="preserve"> 05.01.2020</t>
  </si>
  <si>
    <t>100.354</t>
  </si>
  <si>
    <t>323.200</t>
  </si>
  <si>
    <t>1100kg</t>
  </si>
  <si>
    <t>5380kg</t>
  </si>
  <si>
    <t>8630kg</t>
  </si>
  <si>
    <t>3220kg</t>
  </si>
  <si>
    <t>6000kg</t>
  </si>
  <si>
    <t>1600kg</t>
  </si>
  <si>
    <t>13160kg</t>
  </si>
  <si>
    <t>8120kg</t>
  </si>
  <si>
    <t>3500kg</t>
  </si>
  <si>
    <t>2255kg</t>
  </si>
  <si>
    <t>8435kg</t>
  </si>
  <si>
    <t>4000kg</t>
  </si>
  <si>
    <t>1015kg</t>
  </si>
  <si>
    <t>5778kg</t>
  </si>
  <si>
    <t>873kg</t>
  </si>
  <si>
    <t>1820kg</t>
  </si>
  <si>
    <t>188 415  km</t>
  </si>
  <si>
    <t>Gaśnice proszkowe 4szt, alarm. Kraty w oknach w piwnicy</t>
  </si>
  <si>
    <t>ul. Andersa 12, Iława</t>
  </si>
  <si>
    <t>cegła wap-piask.</t>
  </si>
  <si>
    <t>kryty papą</t>
  </si>
  <si>
    <t>Informacje o szkodach w ostatnich 4 latach w okresie od 20.07.2014 - 31.03.2018 stan na dzień 31.03.2018</t>
  </si>
  <si>
    <t>REZERWY</t>
  </si>
  <si>
    <t>AC - uszkodzenie pojazdu wskutek uderzenia o betonowy murek</t>
  </si>
  <si>
    <t>OC dróg - uszkodzenie pojazdu wskutek uderzenia o betonowy murek</t>
  </si>
  <si>
    <t>OC Posiadaczy Pojazdów Mechanicznych</t>
  </si>
  <si>
    <t>AC - uszkodzenie pojazdu (szyba) wskutek uderzenia przez kamień podczas koszenia pobocza</t>
  </si>
  <si>
    <t>OC dróg - uszkodzenie pojazdu na drodze wskutek wjechania w ubytek w nawierzchni</t>
  </si>
  <si>
    <t>mienie od ognia i innych zdarzeń losowych - zniszczenie elementów  budynku (elewacji, drzwi, okien) wskutek graffiti</t>
  </si>
  <si>
    <t>AC- uszkodzenie pojazdu wskutek kolizji ze zwierzyną leśną (jeleniem)</t>
  </si>
  <si>
    <t>ubezpieczenie szyb od stłuczenia - wybicie szyby w oknie budynku internatu żeńskiego (kotłownia) wskutek uderzenia cegłą</t>
  </si>
  <si>
    <t xml:space="preserve">OC posiadaczy pojazdów mechanicznych - Uszkodzenie pojazdu na drodze wskutek kolizji z innym pojazdem </t>
  </si>
  <si>
    <t>AC - Uszkodzenie pojazdu na drodze wskutek kolizji z innym pojazdem</t>
  </si>
  <si>
    <t>OC PPM - uszkodzenie pojazdu wskutek kolizji z innym pojazdem</t>
  </si>
  <si>
    <t>AC - Uszkodzenie pojazdu na drodze wskutek kolizji</t>
  </si>
  <si>
    <t>AC - uszkodzenie pojazdu</t>
  </si>
  <si>
    <t>AC - Uszkodzenie pojazdu podczas wyjeżdżania z garażu (doszło do przepuszczenia siłownika od bramy podnoszonej, co spowodowało stłuczenie tylnej szyby)</t>
  </si>
  <si>
    <t>AC - Uszkodzenie pojazdu (szyby) na drodze wskutek uderzenia przez kamień, który wyleciał spod kół innego pojazdu</t>
  </si>
  <si>
    <t>AC - Uszkodzenie pojazdu podczas wjazdu do garażu</t>
  </si>
  <si>
    <t>AC - Uszkodzenie pojazdu na drodze wskutek kolizji z innym pojazdem, który oddalił się z miejsca zdarzenia</t>
  </si>
  <si>
    <t>AC - Uszkodzenie zaparkowanego pojazdu wskutek oderwania się płyty styropianowej pokrytej klejem ze stropu docieplenia.</t>
  </si>
  <si>
    <t>AC - Uszkodzenie pojazdu- widoczne wgniecenie klapy bagażnika, w  nieznanych bliżej okolicznościach.</t>
  </si>
  <si>
    <t>OC Posiadaczy Pojazdów Mechanicznych - Uszkodzenie pojazdu wskutek uderzenia przez inny pojazd wykonujacy manewr cofania</t>
  </si>
  <si>
    <t>ubezpieczenie mienia od ognia i innych zdarzeń losowych - Uszkodzenie latarni hybrydowej w wyniku uderzenia pioruna.</t>
  </si>
  <si>
    <t>ubezpieczenie mienia od ognia i innych zdarzeń losowych - Znieszczenie lampy oświetleniowej najprawdopodobniej na skutek uderzenia.</t>
  </si>
  <si>
    <t>ubezpieczenie szyb od stłuczenia - Stłuczenie dwóch szyb w wyniku działania osób trzecich.</t>
  </si>
  <si>
    <t>ubezpieczenie szyb od stłuczenia - uszkodzenie-wybicie szyby wiaty przystankowej</t>
  </si>
  <si>
    <t>ubezpieczenie mienia od ognia i innych zdarzeń losowych - Uszkodzenie centrali telefonicznej i internetu w wyniku wyładowań telefonicznych.</t>
  </si>
  <si>
    <t>OC dróg - Uszkodzenie ciała z powodu zahaczenia o wystające płyty chodnikowe i upadku.</t>
  </si>
  <si>
    <t>OC dróg - Uszkodzenie pojazdu na drodze w wyniku  wjechania w ubytek w nawierzchni jezdni.</t>
  </si>
  <si>
    <t>OC dróg - uszkodzenie pojazdu wskutek wjechania w dziurę</t>
  </si>
  <si>
    <t>OC dróg - Uszkodzenie pojazdu w wyniku wjechania w ubytek w jezdni.</t>
  </si>
  <si>
    <t>OC dróg - Uszkodzenie pojazdu na zlanej wodą jezdni.</t>
  </si>
  <si>
    <t>OC dróg - Uszkodzenie pojazdu na drodze w wyniku wjechania w ubytek w nawierzchni jezdni.</t>
  </si>
  <si>
    <t>ubezpieczenie mienia od ognia i innych zdarzeń losowych - zalanie pomieszczeń wskutek nieszczelności zaworu przy umywalce  w łazience (peknięcie zaslepki od filtra)</t>
  </si>
  <si>
    <t>ubezpieczenie mienia od ognia i innych zdarzeń losowych - zalanie pomieszczeń wskutek awarii instalacji wodnej w łazience</t>
  </si>
  <si>
    <t>ubezpieczenie szyb od stłuczenia - wybicie szyby w oknie wskutek wandalizmu</t>
  </si>
  <si>
    <t>ubezpieczenie mienia od ognia i innych zdarzeń losowych - zalanie pomieszczenie oraz zasobów archiwalnych wskutek awarii - rozszczelnienie instalacji wodociągowej</t>
  </si>
  <si>
    <t>ubezpieczenie mienia od ognia i innych zdarzeń losowych - uszkodzenie schodów zewnętrznych wejściowych do budynku wskutek dewastacji</t>
  </si>
  <si>
    <t>ubezpieczenie mienia od ognia i innych zdarzeń losowych - zalanie pomieszczeń wskutek awarii - pęknięcie zaworu odcinającego baterię przy umywalce</t>
  </si>
  <si>
    <t>ubezpieczenie szyb od stłuczenia - Stłuczenie 2 szyb wskutek działania nieznanych sprawców</t>
  </si>
  <si>
    <t>ubezpieczenie szyb od stłuczenia - Stłuczenie 2 szyb wskutek działania osób trzecich</t>
  </si>
  <si>
    <t>ubezpieczenie szyb od stłuczenia - uszkodzenie szyb wskutek wandalizmu</t>
  </si>
  <si>
    <t>ubezpieczenie szyb od stłuczenia</t>
  </si>
  <si>
    <t>OC dróg - szkoda na osobie -obr.ciała osoby znajd. się w poj</t>
  </si>
  <si>
    <t>OC dróg - Uszkodzenie pojazdu na drodze w wyniku wyrzucenia wody z kamieniami - znajdującymi  się w ubytku nawierzchni, przez przejeżdzający pojazd.</t>
  </si>
  <si>
    <t>OC dróg - obrażenia ciała spowodowane upadkiem gałęzi z drzewa podczas przechodzenia przez ulicę</t>
  </si>
  <si>
    <t>OC dróg - uszkodzenie pojazdu na drodze wskutek wjechania w wyrwę w nawierzchni</t>
  </si>
  <si>
    <t>OC dróg - obrażenia ciała wskutek potknięcia na nierównym chodniku</t>
  </si>
  <si>
    <t>OC dróg -szkoda w mieniu</t>
  </si>
  <si>
    <t>OC dróg - uszkodzenie pojazdu na drodze wskutek najechania na ubytek w jezdni</t>
  </si>
  <si>
    <t>OC Dróg - uszkodzenie pojazdu na drodze wskutek wjechania w ubytek w nawierzchni</t>
  </si>
  <si>
    <t>OC dróg - uszkodzenie ogrodzenia, żywopłotu i drzew świerkowych wskutek powalenia się drzewa na starym cmentarzu</t>
  </si>
  <si>
    <t>ubezpieczenie mienia od ognia i innych zdarzeń losowych - Uszkodzenie ogrodzenia budynku internatu w wyniku przewrócenia (wyrwania)  drzewa podczas burzy, wichury.</t>
  </si>
  <si>
    <t>ubezpieczenie mienia od ognia i innych zdarzeń losowych - Zniszczenie elewacji poprzez umieszczenie obraźliwych napisów wskutek aktu wandalizmu.</t>
  </si>
  <si>
    <t>ubezpieczenie mienia od ognia i innych zdarzeń losowych - Uszkodzenie lampy oświetleniowej na skutek prawdopodobnie uderzenia np. przez pojazd.</t>
  </si>
  <si>
    <t>OC dróg - Uszkodzenie lampy oświetleniowej na skutek prawdopodobnie uderzenia np. przez pojazd.</t>
  </si>
  <si>
    <t>OC dróg - Uszkodzenie pojazdu na drodze w wyniku wjechania w ubytek w nawierzchni, niezabezpieczony po przeprowadzonych pracach na drodze.</t>
  </si>
  <si>
    <t>OC dróg - Uszkodzenie pojazdu na drodze wskutek najechania na ubytek w nawierzchni drogi</t>
  </si>
  <si>
    <t>OC dróg - Obrazenia ciała powstałe w wyniku wypadku na chodniku, który jest w złym stanie.</t>
  </si>
  <si>
    <t>OC dróg - szkoda w mieniu</t>
  </si>
  <si>
    <t>mienie od ognia i innych zdarzeń losowych - dewastacja</t>
  </si>
  <si>
    <t>2014 - od 20.07.2014</t>
  </si>
  <si>
    <t>2018 - do 31.03.208</t>
  </si>
  <si>
    <t>TAK - fotowoltaika</t>
  </si>
  <si>
    <t>budynek administracyjny
modernizacja *</t>
  </si>
  <si>
    <t>* na budynku solary lub fotowoltaika</t>
  </si>
  <si>
    <t>Dodatkowe informacje na temat nieużytkowanego budynku:</t>
  </si>
  <si>
    <r>
      <rPr>
        <b/>
        <sz val="11"/>
        <rFont val="Arial"/>
        <family val="2"/>
      </rPr>
      <t>Budynek DPS Lubawa - Kotłownia  (l.p. 2)</t>
    </r>
    <r>
      <rPr>
        <sz val="11"/>
        <rFont val="Arial"/>
        <family val="2"/>
      </rPr>
      <t xml:space="preserve"> : 1) budynek ten jest nieużytkowany ze względu na podłączenie budynków mieszkalnych do miejskiej ciepłowni      2) przeznaczony jest do przebudowy na salkę rehabilitacyjną 3) wszystkie media są odłączone (woda, prąd, gaz)  4) Budynek jest zamknięty, okna zabezpieczone przed nieuprawnionym wejściem. 5) otoczony budynkami mieszkalnymi domu pomocy społecznej. 6) Posesja z kotłownią jest monitorowana i zamknięta bramą wjazdową. 7) W budynku mieszkalnym na tej samej posesji dyżurują całodobowo pracownicy. </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</si>
</sst>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415]d\ mmmm\ yyyy"/>
    <numFmt numFmtId="170" formatCode="#,##0.00\ _z_ł"/>
    <numFmt numFmtId="171" formatCode="yyyy/mm/dd;@"/>
    <numFmt numFmtId="172" formatCode="#,##0.00_ ;\-#,##0.00\ "/>
    <numFmt numFmtId="173" formatCode="#,##0.00\ [$zł-415];[Red]\-#,##0.00\ [$zł-415]"/>
    <numFmt numFmtId="174" formatCode="dd/mm/yy"/>
    <numFmt numFmtId="175" formatCode="0.00_ ;[Red]\-0.00\ "/>
    <numFmt numFmtId="176" formatCode="00\-000"/>
    <numFmt numFmtId="177" formatCode="#,##0\ &quot;zł&quot;"/>
    <numFmt numFmtId="178" formatCode="\ #,##0.00&quot; zł &quot;;\-#,##0.00&quot; zł &quot;;&quot; -&quot;#&quot; zł &quot;;@\ "/>
    <numFmt numFmtId="179" formatCode="_-* #,##0.00&quot; zł&quot;_-;\-* #,##0.00&quot; zł&quot;_-;_-* \-??&quot; zł&quot;_-;_-@_-"/>
    <numFmt numFmtId="180" formatCode="#,##0.00&quot; zł &quot;;\-#,##0.00&quot; zł &quot;;&quot; -&quot;#&quot; zł &quot;;@\ "/>
    <numFmt numFmtId="181" formatCode="000\-000\-00\-00"/>
    <numFmt numFmtId="182" formatCode="#,##0.00;[Red]#,##0.00"/>
  </numFmts>
  <fonts count="64">
    <font>
      <sz val="10"/>
      <name val="Arial"/>
      <family val="0"/>
    </font>
    <font>
      <b/>
      <sz val="10"/>
      <name val="Arial"/>
      <family val="2"/>
    </font>
    <font>
      <u val="single"/>
      <sz val="10"/>
      <color indexed="12"/>
      <name val="Arial"/>
      <family val="2"/>
    </font>
    <font>
      <u val="single"/>
      <sz val="10"/>
      <color indexed="36"/>
      <name val="Arial"/>
      <family val="2"/>
    </font>
    <font>
      <b/>
      <i/>
      <sz val="12"/>
      <name val="Arial"/>
      <family val="2"/>
    </font>
    <font>
      <sz val="10"/>
      <color indexed="8"/>
      <name val="Arial"/>
      <family val="2"/>
    </font>
    <font>
      <b/>
      <sz val="13"/>
      <name val="Arial"/>
      <family val="2"/>
    </font>
    <font>
      <b/>
      <i/>
      <sz val="11"/>
      <name val="Arial"/>
      <family val="2"/>
    </font>
    <font>
      <b/>
      <sz val="11"/>
      <name val="Arial"/>
      <family val="2"/>
    </font>
    <font>
      <sz val="9"/>
      <name val="Arial"/>
      <family val="2"/>
    </font>
    <font>
      <b/>
      <i/>
      <sz val="10"/>
      <name val="Arial"/>
      <family val="2"/>
    </font>
    <font>
      <b/>
      <i/>
      <u val="single"/>
      <sz val="10"/>
      <name val="Arial"/>
      <family val="2"/>
    </font>
    <font>
      <sz val="8"/>
      <name val="Tahoma"/>
      <family val="2"/>
    </font>
    <font>
      <b/>
      <sz val="8"/>
      <name val="Tahoma"/>
      <family val="2"/>
    </font>
    <font>
      <i/>
      <sz val="10"/>
      <name val="Arial"/>
      <family val="2"/>
    </font>
    <font>
      <b/>
      <sz val="10"/>
      <color indexed="8"/>
      <name val="Arial"/>
      <family val="2"/>
    </font>
    <font>
      <b/>
      <i/>
      <sz val="10"/>
      <color indexed="8"/>
      <name val="Arial"/>
      <family val="2"/>
    </font>
    <font>
      <sz val="8"/>
      <name val="Arial"/>
      <family val="2"/>
    </font>
    <font>
      <b/>
      <sz val="10"/>
      <name val="Arial CE"/>
      <family val="0"/>
    </font>
    <font>
      <sz val="11"/>
      <name val="Arial"/>
      <family val="2"/>
    </font>
    <font>
      <b/>
      <sz val="12"/>
      <name val="Arial"/>
      <family val="2"/>
    </font>
    <font>
      <sz val="10"/>
      <name val="Arial CE"/>
      <family val="0"/>
    </font>
    <font>
      <b/>
      <sz val="10"/>
      <color indexed="10"/>
      <name val="Arial"/>
      <family val="2"/>
    </font>
    <font>
      <b/>
      <sz val="9"/>
      <name val="Arial"/>
      <family val="2"/>
    </font>
    <font>
      <b/>
      <sz val="10"/>
      <color indexed="60"/>
      <name val="Arial"/>
      <family val="2"/>
    </font>
    <font>
      <sz val="10"/>
      <color indexed="12"/>
      <name val="Arial"/>
      <family val="2"/>
    </font>
    <font>
      <b/>
      <u val="single"/>
      <sz val="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0"/>
      <color theme="1"/>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indexed="51"/>
        <bgColor indexed="64"/>
      </patternFill>
    </fill>
    <fill>
      <patternFill patternType="solid">
        <fgColor indexed="4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medium"/>
    </border>
    <border>
      <left style="thin"/>
      <right style="thin"/>
      <top>
        <color indexed="63"/>
      </top>
      <bottom style="thin"/>
    </border>
    <border>
      <left style="thin"/>
      <right>
        <color indexed="63"/>
      </right>
      <top style="thin"/>
      <bottom style="mediu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medium"/>
      <top style="medium"/>
      <bottom style="medium"/>
    </border>
    <border>
      <left>
        <color indexed="63"/>
      </left>
      <right>
        <color indexed="63"/>
      </right>
      <top style="thin"/>
      <bottom style="thin"/>
    </border>
    <border>
      <left style="thin"/>
      <right style="thin"/>
      <top style="medium"/>
      <bottom>
        <color indexed="63"/>
      </bottom>
    </border>
    <border>
      <left style="thin"/>
      <right style="thin"/>
      <top>
        <color indexed="63"/>
      </top>
      <bottom style="medium"/>
    </border>
    <border>
      <left style="thin"/>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21" fillId="0" borderId="0">
      <alignment/>
      <protection/>
    </xf>
    <xf numFmtId="0" fontId="0" fillId="0" borderId="0">
      <alignment/>
      <protection/>
    </xf>
    <xf numFmtId="0" fontId="21" fillId="0" borderId="0">
      <alignment/>
      <protection/>
    </xf>
    <xf numFmtId="0" fontId="55"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2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0" fillId="32" borderId="0" applyNumberFormat="0" applyBorder="0" applyAlignment="0" applyProtection="0"/>
  </cellStyleXfs>
  <cellXfs count="360">
    <xf numFmtId="0" fontId="0" fillId="0" borderId="0" xfId="0" applyAlignment="1">
      <alignment/>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Alignment="1">
      <alignment/>
    </xf>
    <xf numFmtId="170" fontId="0" fillId="0" borderId="0" xfId="0" applyNumberFormat="1" applyFont="1" applyFill="1" applyAlignment="1">
      <alignment horizontal="center" vertical="center" wrapText="1"/>
    </xf>
    <xf numFmtId="0" fontId="6" fillId="0" borderId="0" xfId="0" applyFont="1" applyAlignment="1">
      <alignment/>
    </xf>
    <xf numFmtId="0" fontId="0" fillId="0" borderId="0" xfId="0" applyFont="1" applyAlignment="1">
      <alignment/>
    </xf>
    <xf numFmtId="0" fontId="0" fillId="0" borderId="0" xfId="0" applyFill="1" applyAlignment="1">
      <alignment vertical="center"/>
    </xf>
    <xf numFmtId="0" fontId="0" fillId="0" borderId="0" xfId="0" applyFont="1" applyAlignment="1">
      <alignment horizontal="center"/>
    </xf>
    <xf numFmtId="0" fontId="0" fillId="0" borderId="0" xfId="0" applyFont="1" applyFill="1" applyAlignment="1">
      <alignment/>
    </xf>
    <xf numFmtId="0" fontId="1" fillId="0" borderId="0" xfId="0" applyFont="1" applyFill="1" applyAlignment="1">
      <alignment/>
    </xf>
    <xf numFmtId="0" fontId="0" fillId="0" borderId="0" xfId="0" applyFont="1" applyFill="1" applyBorder="1" applyAlignment="1">
      <alignment vertical="center"/>
    </xf>
    <xf numFmtId="0" fontId="0" fillId="0" borderId="0" xfId="0" applyFont="1" applyFill="1" applyAlignment="1">
      <alignment/>
    </xf>
    <xf numFmtId="0" fontId="1" fillId="0" borderId="0" xfId="0" applyFont="1" applyAlignment="1">
      <alignment/>
    </xf>
    <xf numFmtId="0" fontId="0" fillId="0" borderId="10" xfId="0" applyFont="1" applyBorder="1" applyAlignment="1">
      <alignment horizontal="center" wrapText="1"/>
    </xf>
    <xf numFmtId="0" fontId="1"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0" fillId="0" borderId="10" xfId="0" applyFont="1" applyFill="1" applyBorder="1" applyAlignment="1">
      <alignment/>
    </xf>
    <xf numFmtId="0" fontId="1" fillId="0" borderId="11" xfId="0" applyFont="1" applyFill="1" applyBorder="1" applyAlignment="1">
      <alignment vertical="center"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1" fillId="0" borderId="12" xfId="0" applyFont="1" applyFill="1" applyBorder="1" applyAlignment="1">
      <alignment vertical="center" wrapText="1"/>
    </xf>
    <xf numFmtId="0" fontId="0" fillId="0" borderId="11" xfId="0" applyFont="1" applyFill="1" applyBorder="1" applyAlignment="1">
      <alignment horizontal="center" vertical="center" wrapText="1"/>
    </xf>
    <xf numFmtId="2" fontId="0" fillId="0" borderId="10" xfId="0" applyNumberFormat="1" applyFont="1" applyFill="1" applyBorder="1" applyAlignment="1">
      <alignment vertical="center" wrapText="1"/>
    </xf>
    <xf numFmtId="14" fontId="1" fillId="0" borderId="10" xfId="0" applyNumberFormat="1" applyFont="1" applyFill="1" applyBorder="1" applyAlignment="1">
      <alignment horizontal="center" vertical="center" wrapText="1"/>
    </xf>
    <xf numFmtId="0" fontId="0" fillId="0" borderId="10" xfId="0" applyFont="1" applyBorder="1" applyAlignment="1">
      <alignment/>
    </xf>
    <xf numFmtId="168" fontId="0" fillId="0" borderId="0" xfId="0" applyNumberFormat="1" applyFont="1" applyFill="1" applyAlignment="1">
      <alignment horizontal="center" vertical="center"/>
    </xf>
    <xf numFmtId="168" fontId="0" fillId="0" borderId="0" xfId="0" applyNumberFormat="1" applyFont="1" applyAlignment="1">
      <alignment horizontal="right"/>
    </xf>
    <xf numFmtId="168" fontId="14" fillId="0" borderId="0" xfId="0" applyNumberFormat="1" applyFont="1" applyAlignment="1">
      <alignment horizontal="center"/>
    </xf>
    <xf numFmtId="0" fontId="1" fillId="0" borderId="0" xfId="0" applyFont="1" applyAlignment="1">
      <alignment horizontal="right"/>
    </xf>
    <xf numFmtId="0" fontId="0" fillId="0" borderId="10" xfId="0" applyFont="1" applyFill="1" applyBorder="1" applyAlignment="1">
      <alignment horizontal="left" vertical="center" wrapText="1"/>
    </xf>
    <xf numFmtId="168" fontId="14" fillId="0" borderId="10" xfId="0" applyNumberFormat="1" applyFont="1" applyFill="1" applyBorder="1" applyAlignment="1">
      <alignment horizontal="center" vertical="center" wrapText="1"/>
    </xf>
    <xf numFmtId="168" fontId="0" fillId="0" borderId="10" xfId="0" applyNumberFormat="1" applyFont="1" applyFill="1" applyBorder="1" applyAlignment="1">
      <alignment horizontal="right" vertical="center" wrapText="1"/>
    </xf>
    <xf numFmtId="168" fontId="1" fillId="0" borderId="10" xfId="0" applyNumberFormat="1" applyFont="1" applyFill="1" applyBorder="1" applyAlignment="1">
      <alignment horizontal="right" vertical="center" wrapText="1"/>
    </xf>
    <xf numFmtId="0" fontId="0" fillId="0" borderId="0" xfId="0" applyFont="1" applyAlignment="1">
      <alignment/>
    </xf>
    <xf numFmtId="168" fontId="15" fillId="0" borderId="10" xfId="0" applyNumberFormat="1" applyFont="1" applyFill="1" applyBorder="1" applyAlignment="1">
      <alignment horizontal="right" vertical="center" wrapText="1"/>
    </xf>
    <xf numFmtId="0" fontId="0" fillId="0" borderId="0" xfId="0" applyFont="1" applyAlignment="1">
      <alignment horizontal="right"/>
    </xf>
    <xf numFmtId="0" fontId="0" fillId="0" borderId="10" xfId="0" applyBorder="1" applyAlignment="1">
      <alignment horizontal="center" vertical="center"/>
    </xf>
    <xf numFmtId="0" fontId="0" fillId="0" borderId="10" xfId="0" applyFont="1" applyFill="1" applyBorder="1" applyAlignment="1">
      <alignment horizontal="center" vertical="center"/>
    </xf>
    <xf numFmtId="0" fontId="14" fillId="0" borderId="10" xfId="0" applyFont="1" applyFill="1" applyBorder="1" applyAlignment="1">
      <alignment vertical="center" wrapText="1"/>
    </xf>
    <xf numFmtId="168" fontId="0" fillId="0" borderId="10" xfId="0" applyNumberFormat="1" applyFont="1" applyFill="1" applyBorder="1" applyAlignment="1">
      <alignment vertical="center" wrapText="1"/>
    </xf>
    <xf numFmtId="168" fontId="1" fillId="0" borderId="0" xfId="0" applyNumberFormat="1" applyFont="1" applyAlignment="1">
      <alignment horizontal="right"/>
    </xf>
    <xf numFmtId="168" fontId="16"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168" fontId="0" fillId="0" borderId="0" xfId="0" applyNumberFormat="1" applyFont="1" applyAlignment="1">
      <alignment horizontal="right" wrapText="1"/>
    </xf>
    <xf numFmtId="168" fontId="18" fillId="0" borderId="10" xfId="0" applyNumberFormat="1" applyFont="1" applyBorder="1" applyAlignment="1">
      <alignment horizontal="right" vertical="center" wrapText="1"/>
    </xf>
    <xf numFmtId="168" fontId="1" fillId="0" borderId="10" xfId="0" applyNumberFormat="1" applyFont="1" applyFill="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19" fillId="0" borderId="10" xfId="0" applyFont="1" applyFill="1" applyBorder="1" applyAlignment="1">
      <alignment horizontal="center" vertical="center" wrapText="1"/>
    </xf>
    <xf numFmtId="0" fontId="1" fillId="0" borderId="0" xfId="0" applyFont="1" applyAlignment="1">
      <alignment horizontal="center"/>
    </xf>
    <xf numFmtId="0" fontId="0" fillId="0" borderId="0" xfId="0" applyFont="1" applyAlignment="1">
      <alignment horizontal="center"/>
    </xf>
    <xf numFmtId="168" fontId="0" fillId="0" borderId="0" xfId="0" applyNumberFormat="1" applyFont="1" applyAlignment="1">
      <alignment horizontal="center" wrapText="1"/>
    </xf>
    <xf numFmtId="168" fontId="0" fillId="0" borderId="0" xfId="0" applyNumberFormat="1" applyAlignment="1">
      <alignment/>
    </xf>
    <xf numFmtId="168" fontId="6" fillId="0" borderId="0" xfId="0" applyNumberFormat="1" applyFont="1" applyAlignment="1">
      <alignment horizontal="right"/>
    </xf>
    <xf numFmtId="168" fontId="1" fillId="0" borderId="10" xfId="0" applyNumberFormat="1" applyFont="1" applyFill="1" applyBorder="1" applyAlignment="1">
      <alignment horizontal="center" vertical="center" wrapText="1"/>
    </xf>
    <xf numFmtId="168" fontId="0" fillId="0" borderId="10" xfId="0" applyNumberFormat="1" applyFill="1" applyBorder="1" applyAlignment="1">
      <alignment vertical="center"/>
    </xf>
    <xf numFmtId="168" fontId="1" fillId="0" borderId="10" xfId="0" applyNumberFormat="1" applyFont="1" applyFill="1" applyBorder="1" applyAlignment="1">
      <alignment vertical="center"/>
    </xf>
    <xf numFmtId="168" fontId="0" fillId="0" borderId="0" xfId="0" applyNumberFormat="1" applyFill="1" applyAlignment="1">
      <alignment/>
    </xf>
    <xf numFmtId="168" fontId="0" fillId="0" borderId="10" xfId="0" applyNumberFormat="1" applyFill="1" applyBorder="1" applyAlignment="1">
      <alignment horizontal="right" vertical="center"/>
    </xf>
    <xf numFmtId="0" fontId="0" fillId="0" borderId="0" xfId="0" applyAlignment="1">
      <alignment horizontal="center"/>
    </xf>
    <xf numFmtId="0" fontId="0" fillId="33" borderId="10" xfId="0" applyFont="1" applyFill="1" applyBorder="1" applyAlignment="1">
      <alignment vertical="center" wrapText="1"/>
    </xf>
    <xf numFmtId="0" fontId="0" fillId="0" borderId="0" xfId="0" applyFont="1" applyAlignment="1">
      <alignment wrapText="1"/>
    </xf>
    <xf numFmtId="0" fontId="20" fillId="0" borderId="10" xfId="0" applyFont="1" applyFill="1" applyBorder="1" applyAlignment="1">
      <alignment horizontal="center" vertical="center" wrapText="1"/>
    </xf>
    <xf numFmtId="168" fontId="1" fillId="0" borderId="0" xfId="0" applyNumberFormat="1" applyFont="1" applyAlignment="1">
      <alignment horizontal="center" wrapText="1"/>
    </xf>
    <xf numFmtId="168" fontId="1" fillId="0" borderId="11" xfId="0" applyNumberFormat="1" applyFont="1" applyFill="1" applyBorder="1" applyAlignment="1">
      <alignment vertical="center" wrapText="1"/>
    </xf>
    <xf numFmtId="0" fontId="1" fillId="0" borderId="0" xfId="0" applyFont="1" applyFill="1" applyBorder="1" applyAlignment="1">
      <alignment horizontal="center" vertical="center" wrapText="1"/>
    </xf>
    <xf numFmtId="168" fontId="1" fillId="0" borderId="0" xfId="0" applyNumberFormat="1" applyFont="1" applyFill="1" applyBorder="1" applyAlignment="1">
      <alignment vertical="center" wrapText="1"/>
    </xf>
    <xf numFmtId="3" fontId="0" fillId="0" borderId="10" xfId="0" applyNumberFormat="1" applyFont="1" applyFill="1" applyBorder="1" applyAlignment="1">
      <alignment horizontal="center" vertical="center" wrapText="1"/>
    </xf>
    <xf numFmtId="0" fontId="0" fillId="33" borderId="10" xfId="0" applyFont="1" applyFill="1" applyBorder="1" applyAlignment="1">
      <alignment vertical="center"/>
    </xf>
    <xf numFmtId="168" fontId="0" fillId="33" borderId="10" xfId="0" applyNumberFormat="1" applyFont="1" applyFill="1" applyBorder="1" applyAlignment="1">
      <alignment horizontal="center" vertical="center"/>
    </xf>
    <xf numFmtId="0" fontId="1" fillId="0" borderId="0" xfId="0" applyFont="1" applyAlignment="1">
      <alignment horizontal="right" wrapText="1"/>
    </xf>
    <xf numFmtId="0" fontId="10" fillId="0" borderId="0" xfId="0" applyFont="1" applyFill="1" applyAlignment="1">
      <alignment horizontal="right"/>
    </xf>
    <xf numFmtId="0" fontId="20" fillId="0" borderId="0" xfId="0" applyFont="1" applyAlignment="1">
      <alignment horizontal="center" wrapText="1"/>
    </xf>
    <xf numFmtId="0" fontId="8" fillId="0" borderId="0" xfId="0" applyFont="1" applyAlignment="1">
      <alignment horizontal="center"/>
    </xf>
    <xf numFmtId="0" fontId="1" fillId="0" borderId="10" xfId="0" applyFont="1" applyBorder="1" applyAlignment="1">
      <alignment horizontal="center" vertical="center"/>
    </xf>
    <xf numFmtId="0" fontId="0" fillId="0" borderId="10" xfId="0" applyBorder="1" applyAlignment="1">
      <alignment horizontal="center" wrapText="1"/>
    </xf>
    <xf numFmtId="0" fontId="10" fillId="0" borderId="0" xfId="0" applyFont="1" applyAlignment="1">
      <alignment/>
    </xf>
    <xf numFmtId="168" fontId="0" fillId="0" borderId="0" xfId="0" applyNumberFormat="1" applyFont="1" applyAlignment="1">
      <alignment horizontal="left"/>
    </xf>
    <xf numFmtId="0" fontId="1" fillId="33" borderId="10" xfId="0" applyFont="1" applyFill="1" applyBorder="1" applyAlignment="1">
      <alignment horizontal="left" vertical="center" wrapText="1"/>
    </xf>
    <xf numFmtId="0" fontId="0" fillId="0" borderId="10" xfId="0" applyFill="1" applyBorder="1" applyAlignment="1">
      <alignment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34" borderId="10" xfId="0" applyFont="1" applyFill="1" applyBorder="1" applyAlignment="1">
      <alignment horizontal="center" vertical="center" wrapText="1"/>
    </xf>
    <xf numFmtId="4" fontId="14" fillId="0" borderId="10" xfId="0" applyNumberFormat="1" applyFont="1" applyFill="1" applyBorder="1" applyAlignment="1">
      <alignment vertical="center" wrapText="1"/>
    </xf>
    <xf numFmtId="0" fontId="0" fillId="35" borderId="10" xfId="0" applyFont="1" applyFill="1" applyBorder="1" applyAlignment="1">
      <alignment/>
    </xf>
    <xf numFmtId="0" fontId="0" fillId="35" borderId="10" xfId="0" applyFill="1" applyBorder="1" applyAlignment="1">
      <alignment/>
    </xf>
    <xf numFmtId="0" fontId="1" fillId="35" borderId="10" xfId="0" applyFont="1" applyFill="1" applyBorder="1" applyAlignment="1">
      <alignment horizontal="left" vertical="center" wrapText="1"/>
    </xf>
    <xf numFmtId="0" fontId="1" fillId="35" borderId="10" xfId="0" applyFont="1" applyFill="1" applyBorder="1" applyAlignment="1">
      <alignment vertical="center" wrapText="1"/>
    </xf>
    <xf numFmtId="44" fontId="1" fillId="35" borderId="10" xfId="64" applyFont="1" applyFill="1" applyBorder="1" applyAlignment="1">
      <alignment horizontal="left" vertical="center" wrapText="1"/>
    </xf>
    <xf numFmtId="0" fontId="0" fillId="35" borderId="10" xfId="0" applyFont="1" applyFill="1" applyBorder="1" applyAlignment="1">
      <alignment vertical="center"/>
    </xf>
    <xf numFmtId="168" fontId="0" fillId="33" borderId="14" xfId="0" applyNumberFormat="1" applyFont="1" applyFill="1" applyBorder="1" applyAlignment="1">
      <alignment horizontal="center" vertical="center"/>
    </xf>
    <xf numFmtId="0" fontId="0" fillId="33" borderId="14" xfId="0" applyFont="1" applyFill="1" applyBorder="1" applyAlignment="1">
      <alignment vertical="center"/>
    </xf>
    <xf numFmtId="0" fontId="0" fillId="35" borderId="14" xfId="0" applyFont="1" applyFill="1" applyBorder="1" applyAlignment="1">
      <alignment vertical="center"/>
    </xf>
    <xf numFmtId="0" fontId="1" fillId="0" borderId="15" xfId="0" applyFont="1" applyFill="1" applyBorder="1" applyAlignment="1">
      <alignment horizontal="center" vertical="center" wrapText="1"/>
    </xf>
    <xf numFmtId="0" fontId="0" fillId="0" borderId="10" xfId="0" applyFont="1" applyFill="1" applyBorder="1" applyAlignment="1">
      <alignment vertical="center"/>
    </xf>
    <xf numFmtId="0" fontId="1" fillId="35" borderId="10" xfId="0" applyFont="1" applyFill="1" applyBorder="1" applyAlignment="1">
      <alignment horizontal="left" vertical="center" wrapText="1"/>
    </xf>
    <xf numFmtId="44" fontId="1" fillId="35" borderId="10" xfId="64" applyFont="1" applyFill="1" applyBorder="1" applyAlignment="1">
      <alignment horizontal="left" vertical="center" wrapText="1"/>
    </xf>
    <xf numFmtId="0" fontId="1" fillId="35" borderId="10" xfId="0" applyFont="1" applyFill="1" applyBorder="1" applyAlignment="1">
      <alignment vertical="center" wrapText="1"/>
    </xf>
    <xf numFmtId="0" fontId="1" fillId="34" borderId="10" xfId="0" applyFont="1" applyFill="1" applyBorder="1" applyAlignment="1">
      <alignment horizontal="center" vertical="center" wrapText="1"/>
    </xf>
    <xf numFmtId="0" fontId="0" fillId="0" borderId="0" xfId="0" applyAlignment="1">
      <alignment vertical="center"/>
    </xf>
    <xf numFmtId="0" fontId="0" fillId="34" borderId="10" xfId="0" applyFont="1" applyFill="1" applyBorder="1" applyAlignment="1">
      <alignment horizontal="left" vertical="center"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vertical="center"/>
    </xf>
    <xf numFmtId="0" fontId="1" fillId="0" borderId="0" xfId="0" applyFont="1" applyAlignment="1">
      <alignment vertical="center"/>
    </xf>
    <xf numFmtId="44" fontId="0" fillId="34" borderId="10" xfId="64" applyFont="1" applyFill="1" applyBorder="1" applyAlignment="1">
      <alignment horizontal="right" vertical="center" wrapText="1"/>
    </xf>
    <xf numFmtId="4" fontId="0" fillId="34" borderId="10" xfId="0" applyNumberFormat="1" applyFont="1" applyFill="1" applyBorder="1" applyAlignment="1">
      <alignment horizontal="center" vertical="center" wrapText="1"/>
    </xf>
    <xf numFmtId="44" fontId="1" fillId="0" borderId="10" xfId="0" applyNumberFormat="1" applyFont="1" applyFill="1" applyBorder="1" applyAlignment="1">
      <alignment vertical="center"/>
    </xf>
    <xf numFmtId="4" fontId="0" fillId="0" borderId="10" xfId="0" applyNumberFormat="1" applyFont="1" applyFill="1" applyBorder="1" applyAlignment="1">
      <alignment horizontal="center" vertical="center" wrapText="1"/>
    </xf>
    <xf numFmtId="44" fontId="0" fillId="34" borderId="10" xfId="64" applyFont="1" applyFill="1" applyBorder="1" applyAlignment="1">
      <alignment horizontal="right" vertical="center"/>
    </xf>
    <xf numFmtId="0" fontId="0" fillId="34" borderId="14" xfId="0" applyFont="1" applyFill="1" applyBorder="1" applyAlignment="1">
      <alignment horizontal="left" vertical="center" wrapText="1"/>
    </xf>
    <xf numFmtId="0" fontId="0" fillId="0" borderId="10" xfId="0" applyFont="1" applyFill="1" applyBorder="1" applyAlignment="1">
      <alignment horizontal="left" vertical="center"/>
    </xf>
    <xf numFmtId="0" fontId="0" fillId="34" borderId="10" xfId="0" applyFont="1" applyFill="1" applyBorder="1" applyAlignment="1">
      <alignment horizontal="left" vertical="center"/>
    </xf>
    <xf numFmtId="44" fontId="0" fillId="0" borderId="10" xfId="64" applyFont="1" applyFill="1" applyBorder="1" applyAlignment="1">
      <alignment horizontal="right" vertical="center"/>
    </xf>
    <xf numFmtId="44" fontId="0" fillId="34" borderId="14" xfId="64" applyFont="1" applyFill="1" applyBorder="1" applyAlignment="1">
      <alignment horizontal="right" vertical="center"/>
    </xf>
    <xf numFmtId="44" fontId="0" fillId="34" borderId="16" xfId="64" applyFont="1" applyFill="1" applyBorder="1" applyAlignment="1">
      <alignment horizontal="right" vertical="center"/>
    </xf>
    <xf numFmtId="0" fontId="0" fillId="34" borderId="16" xfId="0" applyFont="1" applyFill="1" applyBorder="1" applyAlignment="1">
      <alignment horizontal="left" vertical="center" wrapText="1"/>
    </xf>
    <xf numFmtId="0" fontId="1" fillId="34" borderId="10"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21" fillId="34" borderId="10" xfId="0" applyFont="1" applyFill="1" applyBorder="1" applyAlignment="1">
      <alignment horizontal="left" vertical="center" wrapText="1"/>
    </xf>
    <xf numFmtId="0" fontId="21" fillId="34" borderId="14" xfId="0" applyFont="1" applyFill="1" applyBorder="1" applyAlignment="1">
      <alignment horizontal="left" vertical="center" wrapText="1"/>
    </xf>
    <xf numFmtId="0" fontId="0" fillId="34" borderId="10" xfId="0" applyFont="1" applyFill="1" applyBorder="1" applyAlignment="1">
      <alignment horizontal="center" wrapText="1"/>
    </xf>
    <xf numFmtId="0" fontId="0" fillId="0" borderId="18" xfId="0" applyFont="1" applyFill="1" applyBorder="1" applyAlignment="1">
      <alignment horizontal="center" vertical="center" wrapText="1"/>
    </xf>
    <xf numFmtId="0" fontId="1" fillId="0" borderId="10" xfId="0" applyFont="1" applyBorder="1" applyAlignment="1">
      <alignment horizontal="center" vertical="center"/>
    </xf>
    <xf numFmtId="0" fontId="0" fillId="0" borderId="10" xfId="0" applyFill="1" applyBorder="1" applyAlignment="1">
      <alignment horizontal="center" vertical="center"/>
    </xf>
    <xf numFmtId="168" fontId="0" fillId="0" borderId="10" xfId="0" applyNumberFormat="1" applyFont="1" applyFill="1" applyBorder="1" applyAlignment="1">
      <alignment horizontal="right" vertical="center"/>
    </xf>
    <xf numFmtId="0" fontId="20" fillId="0" borderId="0" xfId="0" applyFont="1" applyFill="1" applyAlignment="1">
      <alignment horizontal="left" vertical="center"/>
    </xf>
    <xf numFmtId="0" fontId="1" fillId="0" borderId="0" xfId="0" applyFont="1" applyAlignment="1">
      <alignment horizontal="left" vertical="center"/>
    </xf>
    <xf numFmtId="0" fontId="0" fillId="36" borderId="10" xfId="0" applyFont="1" applyFill="1" applyBorder="1" applyAlignment="1">
      <alignment vertical="center"/>
    </xf>
    <xf numFmtId="0" fontId="0" fillId="0" borderId="10" xfId="0" applyFont="1" applyBorder="1" applyAlignment="1">
      <alignment vertical="center" wrapText="1"/>
    </xf>
    <xf numFmtId="44" fontId="0" fillId="0" borderId="10" xfId="0" applyNumberFormat="1" applyFont="1" applyFill="1" applyBorder="1" applyAlignment="1">
      <alignment vertical="center"/>
    </xf>
    <xf numFmtId="44" fontId="0" fillId="0" borderId="10" xfId="64" applyFont="1" applyFill="1" applyBorder="1" applyAlignment="1">
      <alignment horizontal="right" vertical="center" wrapText="1"/>
    </xf>
    <xf numFmtId="0" fontId="0" fillId="35" borderId="10" xfId="0" applyFont="1" applyFill="1" applyBorder="1" applyAlignment="1">
      <alignment horizontal="center" vertical="center"/>
    </xf>
    <xf numFmtId="0" fontId="0" fillId="34" borderId="10" xfId="0" applyFont="1" applyFill="1" applyBorder="1" applyAlignment="1">
      <alignment vertical="center" wrapText="1"/>
    </xf>
    <xf numFmtId="0" fontId="0" fillId="34" borderId="10" xfId="0" applyFill="1" applyBorder="1" applyAlignment="1">
      <alignment vertical="center"/>
    </xf>
    <xf numFmtId="0" fontId="0" fillId="34" borderId="0" xfId="0" applyFill="1" applyAlignment="1">
      <alignment vertical="center"/>
    </xf>
    <xf numFmtId="181" fontId="0" fillId="34" borderId="10" xfId="0" applyNumberFormat="1" applyFont="1" applyFill="1" applyBorder="1" applyAlignment="1">
      <alignment horizontal="center" vertical="center"/>
    </xf>
    <xf numFmtId="0" fontId="0" fillId="34" borderId="10" xfId="0" applyNumberFormat="1" applyFont="1" applyFill="1" applyBorder="1" applyAlignment="1">
      <alignment horizontal="center" vertical="center"/>
    </xf>
    <xf numFmtId="49" fontId="0" fillId="34" borderId="10" xfId="0" applyNumberFormat="1" applyFont="1" applyFill="1" applyBorder="1" applyAlignment="1">
      <alignment horizontal="center" vertical="center" wrapText="1"/>
    </xf>
    <xf numFmtId="49" fontId="0" fillId="34" borderId="10" xfId="0" applyNumberFormat="1" applyFont="1" applyFill="1" applyBorder="1" applyAlignment="1" quotePrefix="1">
      <alignment horizontal="center" vertical="center" wrapText="1"/>
    </xf>
    <xf numFmtId="49" fontId="0" fillId="34" borderId="10" xfId="0" applyNumberFormat="1" applyFont="1" applyFill="1" applyBorder="1" applyAlignment="1">
      <alignment horizontal="center" vertical="center"/>
    </xf>
    <xf numFmtId="0" fontId="0" fillId="34" borderId="10" xfId="0" applyFill="1" applyBorder="1" applyAlignment="1">
      <alignment horizontal="center" vertical="center" wrapText="1"/>
    </xf>
    <xf numFmtId="0" fontId="0" fillId="34" borderId="10" xfId="0" applyFill="1" applyBorder="1" applyAlignment="1" quotePrefix="1">
      <alignment horizontal="center" vertical="center" wrapText="1"/>
    </xf>
    <xf numFmtId="0" fontId="0" fillId="34" borderId="10" xfId="0" applyNumberFormat="1" applyFill="1" applyBorder="1" applyAlignment="1">
      <alignment horizontal="center" vertical="center" wrapText="1"/>
    </xf>
    <xf numFmtId="0" fontId="0" fillId="34" borderId="10" xfId="0" applyFill="1" applyBorder="1" applyAlignment="1">
      <alignment horizontal="center" vertical="center"/>
    </xf>
    <xf numFmtId="0" fontId="0" fillId="0" borderId="10" xfId="0" applyFont="1" applyBorder="1" applyAlignment="1">
      <alignment vertical="center"/>
    </xf>
    <xf numFmtId="0" fontId="0" fillId="35" borderId="10" xfId="0"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NumberFormat="1" applyFont="1" applyFill="1" applyBorder="1" applyAlignment="1">
      <alignment horizontal="center" vertical="center" wrapText="1"/>
    </xf>
    <xf numFmtId="44" fontId="0" fillId="0" borderId="10" xfId="64" applyFont="1" applyFill="1" applyBorder="1" applyAlignment="1">
      <alignment horizontal="center" vertical="center"/>
    </xf>
    <xf numFmtId="44" fontId="0" fillId="0" borderId="10" xfId="64" applyFont="1" applyFill="1" applyBorder="1" applyAlignment="1">
      <alignment horizontal="center" vertical="center" wrapText="1"/>
    </xf>
    <xf numFmtId="4" fontId="0" fillId="0" borderId="10" xfId="0" applyNumberFormat="1" applyFont="1" applyFill="1" applyBorder="1" applyAlignment="1">
      <alignment horizontal="center" vertical="center"/>
    </xf>
    <xf numFmtId="0" fontId="0" fillId="0" borderId="0" xfId="0" applyFont="1" applyAlignment="1">
      <alignment vertical="center"/>
    </xf>
    <xf numFmtId="44" fontId="0" fillId="0" borderId="10" xfId="64" applyFont="1" applyBorder="1" applyAlignment="1">
      <alignment horizontal="right" vertical="center" wrapText="1"/>
    </xf>
    <xf numFmtId="44" fontId="0" fillId="0" borderId="10" xfId="67" applyFont="1" applyFill="1" applyBorder="1" applyAlignment="1">
      <alignment horizontal="center" vertical="center" wrapText="1"/>
    </xf>
    <xf numFmtId="44" fontId="0" fillId="0" borderId="10" xfId="64" applyFont="1" applyFill="1" applyBorder="1" applyAlignment="1">
      <alignment vertical="center" wrapText="1"/>
    </xf>
    <xf numFmtId="0" fontId="0" fillId="0" borderId="14" xfId="0" applyFont="1" applyFill="1" applyBorder="1" applyAlignment="1">
      <alignment vertical="center" wrapText="1"/>
    </xf>
    <xf numFmtId="4" fontId="23" fillId="0" borderId="10"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44" fontId="0" fillId="34" borderId="10" xfId="67" applyFont="1" applyFill="1" applyBorder="1" applyAlignment="1">
      <alignment horizontal="center" vertical="center" wrapText="1"/>
    </xf>
    <xf numFmtId="14" fontId="1" fillId="34"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0" xfId="54">
      <alignment/>
      <protection/>
    </xf>
    <xf numFmtId="0" fontId="0" fillId="34" borderId="0" xfId="54" applyFill="1">
      <alignment/>
      <protection/>
    </xf>
    <xf numFmtId="4" fontId="0" fillId="0" borderId="10" xfId="54" applyNumberFormat="1" applyFont="1" applyFill="1" applyBorder="1" applyAlignment="1">
      <alignment horizontal="right" vertical="center" wrapText="1"/>
      <protection/>
    </xf>
    <xf numFmtId="4" fontId="0" fillId="0" borderId="10" xfId="54" applyNumberFormat="1" applyFont="1" applyBorder="1" applyAlignment="1">
      <alignment horizontal="right" vertical="center" wrapText="1"/>
      <protection/>
    </xf>
    <xf numFmtId="0" fontId="0" fillId="0" borderId="10" xfId="55" applyFont="1" applyBorder="1" applyAlignment="1">
      <alignment horizontal="left" vertical="center" wrapText="1"/>
      <protection/>
    </xf>
    <xf numFmtId="4" fontId="0" fillId="0" borderId="10" xfId="55" applyNumberFormat="1" applyFont="1" applyBorder="1" applyAlignment="1">
      <alignment horizontal="right" vertical="center" wrapText="1"/>
      <protection/>
    </xf>
    <xf numFmtId="4" fontId="0" fillId="37" borderId="10" xfId="55" applyNumberFormat="1" applyFont="1" applyFill="1" applyBorder="1" applyAlignment="1">
      <alignment horizontal="right" vertical="center" wrapText="1"/>
      <protection/>
    </xf>
    <xf numFmtId="0" fontId="61" fillId="0" borderId="10" xfId="54" applyFont="1" applyBorder="1" applyAlignment="1">
      <alignment vertical="center" wrapText="1"/>
      <protection/>
    </xf>
    <xf numFmtId="4" fontId="61" fillId="0" borderId="10" xfId="54" applyNumberFormat="1" applyFont="1" applyBorder="1" applyAlignment="1">
      <alignment horizontal="right" vertical="center" wrapText="1"/>
      <protection/>
    </xf>
    <xf numFmtId="4" fontId="61" fillId="34" borderId="10" xfId="54" applyNumberFormat="1" applyFont="1" applyFill="1" applyBorder="1" applyAlignment="1">
      <alignment horizontal="right" vertical="center" wrapText="1"/>
      <protection/>
    </xf>
    <xf numFmtId="4" fontId="0" fillId="0" borderId="10" xfId="54" applyNumberFormat="1" applyFont="1" applyBorder="1" applyAlignment="1">
      <alignment vertical="center" wrapText="1"/>
      <protection/>
    </xf>
    <xf numFmtId="0" fontId="0" fillId="0" borderId="10" xfId="54" applyFont="1" applyBorder="1" applyAlignment="1">
      <alignment vertical="center" wrapText="1"/>
      <protection/>
    </xf>
    <xf numFmtId="0" fontId="0" fillId="34" borderId="10" xfId="54" applyFont="1" applyFill="1" applyBorder="1" applyAlignment="1">
      <alignment vertical="center" wrapText="1"/>
      <protection/>
    </xf>
    <xf numFmtId="0" fontId="5" fillId="34" borderId="10" xfId="54" applyFont="1" applyFill="1" applyBorder="1" applyAlignment="1">
      <alignment vertical="center" wrapText="1"/>
      <protection/>
    </xf>
    <xf numFmtId="4" fontId="5" fillId="34" borderId="10" xfId="54" applyNumberFormat="1" applyFont="1" applyFill="1" applyBorder="1" applyAlignment="1">
      <alignment horizontal="right" vertical="center"/>
      <protection/>
    </xf>
    <xf numFmtId="0" fontId="0" fillId="38" borderId="10" xfId="54" applyFont="1" applyFill="1" applyBorder="1" applyAlignment="1">
      <alignment horizontal="center" vertical="center" wrapText="1"/>
      <protection/>
    </xf>
    <xf numFmtId="0" fontId="0" fillId="38" borderId="10" xfId="54" applyFont="1" applyFill="1" applyBorder="1" applyAlignment="1">
      <alignment horizontal="left" vertical="center" wrapText="1"/>
      <protection/>
    </xf>
    <xf numFmtId="0" fontId="61" fillId="34" borderId="10" xfId="54" applyFont="1" applyFill="1" applyBorder="1" applyAlignment="1">
      <alignment vertical="center" wrapText="1"/>
      <protection/>
    </xf>
    <xf numFmtId="2" fontId="0" fillId="38" borderId="10" xfId="54" applyNumberFormat="1" applyFont="1" applyFill="1" applyBorder="1" applyAlignment="1">
      <alignment horizontal="center" vertical="center" wrapText="1"/>
      <protection/>
    </xf>
    <xf numFmtId="4" fontId="5" fillId="34" borderId="10" xfId="54" applyNumberFormat="1" applyFont="1" applyFill="1" applyBorder="1" applyAlignment="1">
      <alignment horizontal="center" vertical="center"/>
      <protection/>
    </xf>
    <xf numFmtId="4" fontId="0" fillId="34" borderId="10" xfId="54" applyNumberFormat="1" applyFont="1" applyFill="1" applyBorder="1" applyAlignment="1">
      <alignment horizontal="center" vertical="center" wrapText="1"/>
      <protection/>
    </xf>
    <xf numFmtId="4" fontId="0" fillId="34" borderId="10" xfId="54" applyNumberFormat="1" applyFont="1" applyFill="1" applyBorder="1" applyAlignment="1">
      <alignment vertical="center" wrapText="1"/>
      <protection/>
    </xf>
    <xf numFmtId="4" fontId="61" fillId="0" borderId="10" xfId="54" applyNumberFormat="1" applyFont="1" applyBorder="1" applyAlignment="1">
      <alignment vertical="center"/>
      <protection/>
    </xf>
    <xf numFmtId="0" fontId="0" fillId="0" borderId="10" xfId="54" applyFont="1" applyBorder="1" applyAlignment="1">
      <alignment horizontal="left" vertical="center" wrapText="1"/>
      <protection/>
    </xf>
    <xf numFmtId="4" fontId="0" fillId="0" borderId="10" xfId="54" applyNumberFormat="1" applyFont="1" applyBorder="1" applyAlignment="1">
      <alignment vertical="center"/>
      <protection/>
    </xf>
    <xf numFmtId="4" fontId="61" fillId="0" borderId="10" xfId="54" applyNumberFormat="1" applyFont="1" applyBorder="1" applyAlignment="1">
      <alignment vertical="center" wrapText="1"/>
      <protection/>
    </xf>
    <xf numFmtId="0" fontId="61" fillId="0" borderId="10" xfId="54" applyFont="1" applyBorder="1" applyAlignment="1">
      <alignment vertical="center"/>
      <protection/>
    </xf>
    <xf numFmtId="0" fontId="61" fillId="0" borderId="10" xfId="54" applyFont="1" applyBorder="1" applyAlignment="1">
      <alignment horizontal="center" vertical="center"/>
      <protection/>
    </xf>
    <xf numFmtId="0" fontId="61" fillId="34" borderId="10" xfId="54" applyFont="1" applyFill="1" applyBorder="1" applyAlignment="1">
      <alignment horizontal="center" vertical="center"/>
      <protection/>
    </xf>
    <xf numFmtId="0" fontId="0" fillId="34" borderId="10" xfId="54" applyFont="1" applyFill="1" applyBorder="1" applyAlignment="1">
      <alignment horizontal="center" vertical="center"/>
      <protection/>
    </xf>
    <xf numFmtId="0" fontId="0" fillId="0" borderId="10" xfId="54" applyFont="1" applyBorder="1" applyAlignment="1">
      <alignment horizontal="center" vertical="center"/>
      <protection/>
    </xf>
    <xf numFmtId="0" fontId="62" fillId="35" borderId="10" xfId="54" applyFont="1" applyFill="1" applyBorder="1" applyAlignment="1">
      <alignment horizontal="center" vertical="center" wrapText="1"/>
      <protection/>
    </xf>
    <xf numFmtId="4" fontId="62" fillId="35" borderId="10" xfId="54" applyNumberFormat="1" applyFont="1" applyFill="1" applyBorder="1" applyAlignment="1">
      <alignment horizontal="center" vertical="center" wrapText="1"/>
      <protection/>
    </xf>
    <xf numFmtId="44" fontId="0" fillId="0" borderId="10" xfId="67" applyFont="1" applyFill="1" applyBorder="1" applyAlignment="1">
      <alignment vertical="center" wrapText="1"/>
    </xf>
    <xf numFmtId="0" fontId="0" fillId="0" borderId="16" xfId="0" applyFont="1" applyFill="1" applyBorder="1" applyAlignment="1">
      <alignment horizontal="left" vertical="center" wrapText="1"/>
    </xf>
    <xf numFmtId="0" fontId="0" fillId="0" borderId="16" xfId="0" applyFont="1" applyFill="1" applyBorder="1" applyAlignment="1">
      <alignment horizontal="center" vertical="center" wrapText="1"/>
    </xf>
    <xf numFmtId="16" fontId="0" fillId="34"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xf>
    <xf numFmtId="44" fontId="0" fillId="0" borderId="10" xfId="64" applyFont="1" applyBorder="1" applyAlignment="1">
      <alignment vertical="center"/>
    </xf>
    <xf numFmtId="4" fontId="0" fillId="34" borderId="10" xfId="0" applyNumberFormat="1" applyFont="1" applyFill="1" applyBorder="1" applyAlignment="1">
      <alignment horizontal="center" vertical="center"/>
    </xf>
    <xf numFmtId="44" fontId="0" fillId="34"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44" fontId="0" fillId="0" borderId="10" xfId="64" applyFont="1" applyBorder="1" applyAlignment="1">
      <alignment horizontal="right" vertical="center" wrapText="1"/>
    </xf>
    <xf numFmtId="0" fontId="0" fillId="0" borderId="10" xfId="54" applyFont="1" applyBorder="1" applyAlignment="1">
      <alignment horizontal="center" vertical="center" wrapText="1"/>
      <protection/>
    </xf>
    <xf numFmtId="4" fontId="0" fillId="0" borderId="10" xfId="0" applyNumberFormat="1" applyFont="1" applyFill="1" applyBorder="1" applyAlignment="1">
      <alignment vertical="center" wrapText="1"/>
    </xf>
    <xf numFmtId="0" fontId="0" fillId="34" borderId="10" xfId="0" applyFont="1" applyFill="1" applyBorder="1" applyAlignment="1">
      <alignment/>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44" fontId="5" fillId="0" borderId="10" xfId="67" applyFont="1" applyBorder="1" applyAlignment="1">
      <alignment horizontal="right" vertical="center" wrapText="1"/>
    </xf>
    <xf numFmtId="44" fontId="5" fillId="0" borderId="10" xfId="64" applyFont="1" applyBorder="1" applyAlignment="1">
      <alignment horizontal="right" vertical="center" wrapText="1"/>
    </xf>
    <xf numFmtId="0" fontId="0" fillId="34" borderId="18"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0" fillId="34" borderId="19" xfId="0" applyFont="1" applyFill="1" applyBorder="1" applyAlignment="1">
      <alignment horizontal="center" vertical="center" wrapText="1"/>
    </xf>
    <xf numFmtId="3" fontId="0" fillId="34" borderId="10" xfId="0" applyNumberFormat="1" applyFont="1" applyFill="1" applyBorder="1" applyAlignment="1">
      <alignment horizontal="center" vertical="center" wrapText="1"/>
    </xf>
    <xf numFmtId="44" fontId="0" fillId="37" borderId="10" xfId="67" applyFont="1" applyFill="1" applyBorder="1" applyAlignment="1">
      <alignment vertical="center" wrapText="1"/>
    </xf>
    <xf numFmtId="44" fontId="1" fillId="0" borderId="16" xfId="0" applyNumberFormat="1" applyFont="1" applyFill="1" applyBorder="1" applyAlignment="1">
      <alignment vertical="center"/>
    </xf>
    <xf numFmtId="14" fontId="0" fillId="37" borderId="10" xfId="0" applyNumberFormat="1" applyFont="1" applyFill="1" applyBorder="1" applyAlignment="1">
      <alignment horizontal="center" vertical="center" wrapText="1"/>
    </xf>
    <xf numFmtId="168" fontId="1" fillId="39" borderId="10" xfId="0" applyNumberFormat="1" applyFont="1" applyFill="1" applyBorder="1" applyAlignment="1">
      <alignment horizontal="right" vertical="center" wrapText="1"/>
    </xf>
    <xf numFmtId="0" fontId="1" fillId="34" borderId="10" xfId="0" applyFont="1" applyFill="1" applyBorder="1" applyAlignment="1">
      <alignment horizontal="center" vertical="center" wrapText="1"/>
    </xf>
    <xf numFmtId="44" fontId="1" fillId="34" borderId="10" xfId="67" applyFont="1" applyFill="1" applyBorder="1" applyAlignment="1">
      <alignment vertical="center" wrapText="1"/>
    </xf>
    <xf numFmtId="0" fontId="1" fillId="34" borderId="10" xfId="0" applyFont="1" applyFill="1" applyBorder="1" applyAlignment="1">
      <alignment horizontal="center" vertical="center" wrapText="1"/>
    </xf>
    <xf numFmtId="44" fontId="0" fillId="34" borderId="10" xfId="64" applyFont="1" applyFill="1" applyBorder="1" applyAlignment="1">
      <alignment horizontal="center" vertical="center"/>
    </xf>
    <xf numFmtId="4" fontId="0" fillId="0" borderId="16"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44" fontId="0" fillId="0" borderId="16" xfId="64" applyFont="1" applyFill="1" applyBorder="1" applyAlignment="1">
      <alignment horizontal="center" vertical="center" wrapText="1"/>
    </xf>
    <xf numFmtId="168" fontId="5" fillId="0" borderId="10" xfId="0" applyNumberFormat="1" applyFont="1" applyBorder="1" applyAlignment="1">
      <alignment horizontal="right" vertical="center" wrapText="1"/>
    </xf>
    <xf numFmtId="0" fontId="1" fillId="34" borderId="10" xfId="0" applyFont="1" applyFill="1" applyBorder="1" applyAlignment="1">
      <alignment horizontal="center" vertical="center" wrapText="1"/>
    </xf>
    <xf numFmtId="0" fontId="0" fillId="0" borderId="10" xfId="0" applyFont="1" applyFill="1" applyBorder="1" applyAlignment="1">
      <alignment vertical="center"/>
    </xf>
    <xf numFmtId="0" fontId="0" fillId="37" borderId="10" xfId="0" applyFont="1" applyFill="1" applyBorder="1" applyAlignment="1">
      <alignment horizontal="center" vertical="center" wrapText="1"/>
    </xf>
    <xf numFmtId="12" fontId="0" fillId="37" borderId="10" xfId="0" applyNumberFormat="1" applyFont="1" applyFill="1" applyBorder="1" applyAlignment="1">
      <alignment horizontal="center" vertical="center" wrapText="1"/>
    </xf>
    <xf numFmtId="44" fontId="0" fillId="34" borderId="10" xfId="64" applyFont="1" applyFill="1" applyBorder="1" applyAlignment="1">
      <alignment horizontal="center" vertical="center"/>
    </xf>
    <xf numFmtId="44" fontId="0" fillId="0" borderId="10" xfId="64" applyFont="1" applyFill="1" applyBorder="1" applyAlignment="1">
      <alignment vertical="center"/>
    </xf>
    <xf numFmtId="0" fontId="0" fillId="0" borderId="14" xfId="0" applyFont="1" applyFill="1" applyBorder="1" applyAlignment="1">
      <alignment horizontal="left" vertical="center" wrapText="1"/>
    </xf>
    <xf numFmtId="44" fontId="0" fillId="0" borderId="14" xfId="64" applyFont="1" applyFill="1" applyBorder="1" applyAlignment="1">
      <alignment horizontal="center" vertical="center"/>
    </xf>
    <xf numFmtId="49" fontId="0" fillId="0" borderId="10" xfId="0" applyNumberFormat="1" applyFont="1" applyFill="1" applyBorder="1" applyAlignment="1">
      <alignment vertical="center" wrapText="1"/>
    </xf>
    <xf numFmtId="0" fontId="0" fillId="0" borderId="10" xfId="0" applyBorder="1" applyAlignment="1">
      <alignment horizontal="left" vertical="center"/>
    </xf>
    <xf numFmtId="0" fontId="0" fillId="34" borderId="10" xfId="0" applyFont="1" applyFill="1" applyBorder="1" applyAlignment="1">
      <alignment vertical="center" wrapText="1"/>
    </xf>
    <xf numFmtId="0" fontId="0" fillId="34" borderId="10" xfId="0" applyFont="1" applyFill="1" applyBorder="1" applyAlignment="1">
      <alignment horizontal="center" vertical="center" wrapText="1"/>
    </xf>
    <xf numFmtId="44" fontId="0" fillId="34" borderId="10" xfId="64" applyFont="1" applyFill="1" applyBorder="1" applyAlignment="1">
      <alignment horizontal="right" vertical="center" wrapText="1"/>
    </xf>
    <xf numFmtId="0" fontId="0" fillId="34" borderId="0" xfId="0" applyFill="1" applyAlignment="1">
      <alignment/>
    </xf>
    <xf numFmtId="0" fontId="0" fillId="0" borderId="18"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vertical="center" wrapText="1"/>
    </xf>
    <xf numFmtId="168" fontId="1" fillId="0" borderId="10" xfId="0" applyNumberFormat="1" applyFont="1" applyBorder="1" applyAlignment="1">
      <alignment horizontal="right" vertical="center" wrapText="1"/>
    </xf>
    <xf numFmtId="3" fontId="0" fillId="34" borderId="10" xfId="0" applyNumberFormat="1" applyFont="1" applyFill="1" applyBorder="1" applyAlignment="1">
      <alignment horizontal="center" vertical="center" wrapText="1"/>
    </xf>
    <xf numFmtId="181" fontId="0" fillId="34" borderId="10" xfId="44" applyNumberFormat="1" applyFont="1" applyFill="1" applyBorder="1" applyAlignment="1">
      <alignment horizontal="center" vertical="center" wrapText="1"/>
    </xf>
    <xf numFmtId="0" fontId="0" fillId="34" borderId="10" xfId="0" applyNumberFormat="1" applyFont="1" applyFill="1" applyBorder="1" applyAlignment="1">
      <alignment horizontal="center" vertical="center" wrapText="1"/>
    </xf>
    <xf numFmtId="0" fontId="0" fillId="34" borderId="10" xfId="0" applyNumberFormat="1" applyFont="1" applyFill="1" applyBorder="1" applyAlignment="1" quotePrefix="1">
      <alignment horizontal="center" vertical="center" wrapText="1"/>
    </xf>
    <xf numFmtId="44" fontId="0" fillId="34" borderId="10" xfId="64" applyFont="1" applyFill="1" applyBorder="1" applyAlignment="1">
      <alignment horizontal="center" vertical="center"/>
    </xf>
    <xf numFmtId="0" fontId="0" fillId="34" borderId="10" xfId="0" applyNumberFormat="1" applyFont="1" applyFill="1" applyBorder="1" applyAlignment="1" quotePrefix="1">
      <alignment horizontal="center" vertical="center"/>
    </xf>
    <xf numFmtId="44" fontId="0" fillId="34" borderId="10" xfId="64" applyFont="1" applyFill="1" applyBorder="1" applyAlignment="1">
      <alignment horizontal="center" vertical="center" wrapText="1"/>
    </xf>
    <xf numFmtId="3" fontId="9" fillId="34" borderId="10" xfId="54" applyNumberFormat="1" applyFont="1" applyFill="1" applyBorder="1" applyAlignment="1">
      <alignment horizontal="center" vertical="center" wrapText="1"/>
      <protection/>
    </xf>
    <xf numFmtId="3" fontId="0" fillId="34" borderId="10" xfId="54" applyNumberFormat="1" applyFont="1" applyFill="1" applyBorder="1" applyAlignment="1">
      <alignment horizontal="center" vertical="center" wrapText="1"/>
      <protection/>
    </xf>
    <xf numFmtId="3" fontId="0" fillId="34" borderId="10" xfId="67" applyNumberFormat="1" applyFont="1" applyFill="1" applyBorder="1" applyAlignment="1">
      <alignment horizontal="center" vertical="center" wrapText="1"/>
    </xf>
    <xf numFmtId="0" fontId="0" fillId="34" borderId="0" xfId="0" applyFont="1" applyFill="1" applyAlignment="1">
      <alignment/>
    </xf>
    <xf numFmtId="0" fontId="19" fillId="34" borderId="10" xfId="0" applyFont="1" applyFill="1" applyBorder="1" applyAlignment="1">
      <alignment horizontal="center" vertical="center" wrapText="1"/>
    </xf>
    <xf numFmtId="4" fontId="9" fillId="34" borderId="10" xfId="0" applyNumberFormat="1" applyFont="1" applyFill="1" applyBorder="1" applyAlignment="1">
      <alignment vertical="center" wrapText="1"/>
    </xf>
    <xf numFmtId="0" fontId="14" fillId="34" borderId="10" xfId="0" applyFont="1" applyFill="1" applyBorder="1" applyAlignment="1">
      <alignment horizontal="center" vertical="center" wrapText="1"/>
    </xf>
    <xf numFmtId="0" fontId="0" fillId="34" borderId="0" xfId="0" applyFont="1" applyFill="1" applyAlignment="1">
      <alignment/>
    </xf>
    <xf numFmtId="44" fontId="1" fillId="34" borderId="10" xfId="64" applyFont="1" applyFill="1" applyBorder="1" applyAlignment="1">
      <alignment horizontal="center" vertical="center" wrapText="1"/>
    </xf>
    <xf numFmtId="44" fontId="1" fillId="34" borderId="10" xfId="67" applyFont="1" applyFill="1" applyBorder="1" applyAlignment="1">
      <alignment horizontal="center" vertical="center" wrapText="1"/>
    </xf>
    <xf numFmtId="168" fontId="1" fillId="34" borderId="10" xfId="0" applyNumberFormat="1" applyFont="1" applyFill="1" applyBorder="1" applyAlignment="1">
      <alignment horizontal="right" vertical="center" wrapText="1"/>
    </xf>
    <xf numFmtId="44" fontId="1" fillId="34" borderId="10" xfId="64" applyFont="1" applyFill="1" applyBorder="1" applyAlignment="1">
      <alignment vertical="center" wrapText="1"/>
    </xf>
    <xf numFmtId="44" fontId="1" fillId="34" borderId="10" xfId="0" applyNumberFormat="1" applyFont="1" applyFill="1" applyBorder="1" applyAlignment="1">
      <alignment horizontal="center" vertical="center" wrapText="1"/>
    </xf>
    <xf numFmtId="0" fontId="0" fillId="34" borderId="14" xfId="0" applyFont="1" applyFill="1" applyBorder="1" applyAlignment="1">
      <alignment horizontal="center" vertical="center" wrapText="1"/>
    </xf>
    <xf numFmtId="44" fontId="0" fillId="34" borderId="10" xfId="67" applyFont="1" applyFill="1" applyBorder="1" applyAlignment="1">
      <alignment horizontal="left" vertical="center" wrapText="1"/>
    </xf>
    <xf numFmtId="168" fontId="1" fillId="39" borderId="20" xfId="0" applyNumberFormat="1" applyFont="1" applyFill="1" applyBorder="1" applyAlignment="1">
      <alignment horizontal="right" vertical="center"/>
    </xf>
    <xf numFmtId="2" fontId="0" fillId="0" borderId="10" xfId="0" applyNumberFormat="1" applyFont="1" applyFill="1" applyBorder="1" applyAlignment="1">
      <alignment horizontal="center" vertical="center" wrapText="1"/>
    </xf>
    <xf numFmtId="44" fontId="1" fillId="0" borderId="10" xfId="64"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5"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4" borderId="10" xfId="0" applyNumberFormat="1" applyFont="1" applyFill="1" applyBorder="1" applyAlignment="1">
      <alignment horizontal="center" vertical="center"/>
    </xf>
    <xf numFmtId="44" fontId="1" fillId="35" borderId="10" xfId="64" applyFont="1" applyFill="1" applyBorder="1" applyAlignment="1">
      <alignment horizontal="left" vertical="center" wrapText="1"/>
    </xf>
    <xf numFmtId="44" fontId="0" fillId="0" borderId="10" xfId="64" applyFont="1" applyFill="1" applyBorder="1" applyAlignment="1">
      <alignment horizontal="right" vertical="center" wrapText="1"/>
    </xf>
    <xf numFmtId="44" fontId="0" fillId="0" borderId="10" xfId="64" applyFont="1" applyFill="1" applyBorder="1" applyAlignment="1">
      <alignment horizontal="center" vertical="center" wrapText="1"/>
    </xf>
    <xf numFmtId="0" fontId="1" fillId="35" borderId="10" xfId="0" applyFont="1" applyFill="1" applyBorder="1" applyAlignment="1">
      <alignment vertical="center" wrapText="1"/>
    </xf>
    <xf numFmtId="0" fontId="19" fillId="0" borderId="24" xfId="0" applyFont="1" applyBorder="1" applyAlignment="1">
      <alignment horizontal="center" vertical="center" wrapText="1"/>
    </xf>
    <xf numFmtId="0" fontId="19" fillId="0" borderId="0" xfId="0" applyFont="1" applyBorder="1" applyAlignment="1">
      <alignment horizontal="center" vertical="center" wrapText="1"/>
    </xf>
    <xf numFmtId="0" fontId="26" fillId="0" borderId="24" xfId="0" applyFont="1" applyBorder="1" applyAlignment="1">
      <alignment horizontal="center" vertical="center"/>
    </xf>
    <xf numFmtId="0" fontId="26" fillId="0" borderId="0" xfId="0" applyFont="1" applyBorder="1" applyAlignment="1">
      <alignment horizontal="center" vertical="center"/>
    </xf>
    <xf numFmtId="4" fontId="0" fillId="0" borderId="10" xfId="0" applyNumberFormat="1" applyFont="1" applyFill="1" applyBorder="1" applyAlignment="1">
      <alignment horizontal="center" vertical="center" wrapText="1"/>
    </xf>
    <xf numFmtId="0" fontId="1" fillId="39" borderId="25" xfId="0" applyFont="1" applyFill="1" applyBorder="1" applyAlignment="1">
      <alignment horizontal="center" vertical="center"/>
    </xf>
    <xf numFmtId="0" fontId="1" fillId="39" borderId="26" xfId="0" applyFont="1" applyFill="1" applyBorder="1" applyAlignment="1">
      <alignment horizontal="center" vertical="center"/>
    </xf>
    <xf numFmtId="0" fontId="1" fillId="0" borderId="10" xfId="54" applyFont="1" applyFill="1" applyBorder="1" applyAlignment="1">
      <alignment horizontal="center" vertical="center" wrapText="1"/>
      <protection/>
    </xf>
    <xf numFmtId="0" fontId="61" fillId="0" borderId="10" xfId="54" applyFont="1" applyBorder="1" applyAlignment="1">
      <alignment horizontal="center" vertical="center"/>
      <protection/>
    </xf>
    <xf numFmtId="0" fontId="1" fillId="0" borderId="18" xfId="0" applyFont="1" applyBorder="1" applyAlignment="1">
      <alignment horizontal="center" vertical="top" wrapText="1"/>
    </xf>
    <xf numFmtId="0" fontId="1" fillId="0" borderId="21" xfId="0" applyFont="1" applyBorder="1" applyAlignment="1">
      <alignment horizontal="center" vertical="top" wrapText="1"/>
    </xf>
    <xf numFmtId="0" fontId="1" fillId="0" borderId="17" xfId="0" applyFont="1" applyBorder="1" applyAlignment="1">
      <alignment horizontal="center" vertical="top" wrapText="1"/>
    </xf>
    <xf numFmtId="0" fontId="1" fillId="39" borderId="10" xfId="0" applyFont="1" applyFill="1" applyBorder="1" applyAlignment="1">
      <alignment horizontal="center" vertical="center" wrapText="1"/>
    </xf>
    <xf numFmtId="0" fontId="10" fillId="40" borderId="10" xfId="0" applyFont="1" applyFill="1" applyBorder="1" applyAlignment="1">
      <alignment horizontal="center" vertical="center" wrapText="1"/>
    </xf>
    <xf numFmtId="0" fontId="1" fillId="33" borderId="18"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1" fillId="33" borderId="17"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4" fillId="0" borderId="0" xfId="0" applyFont="1" applyFill="1" applyBorder="1" applyAlignment="1">
      <alignment horizontal="right" vertical="center"/>
    </xf>
    <xf numFmtId="0" fontId="1" fillId="0" borderId="16" xfId="0" applyFont="1" applyFill="1" applyBorder="1" applyAlignment="1">
      <alignment horizontal="center" vertical="center"/>
    </xf>
    <xf numFmtId="0" fontId="1" fillId="0" borderId="36" xfId="0"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1" fillId="33" borderId="14" xfId="0" applyFont="1" applyFill="1" applyBorder="1" applyAlignment="1">
      <alignment horizontal="left" vertical="center" wrapText="1"/>
    </xf>
    <xf numFmtId="0" fontId="1" fillId="41" borderId="10"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33" borderId="18" xfId="0" applyFont="1" applyFill="1" applyBorder="1" applyAlignment="1">
      <alignment horizontal="left" vertical="center"/>
    </xf>
    <xf numFmtId="0" fontId="1" fillId="33" borderId="21" xfId="0" applyFont="1" applyFill="1" applyBorder="1" applyAlignment="1">
      <alignment horizontal="left" vertical="center"/>
    </xf>
    <xf numFmtId="0" fontId="1" fillId="33" borderId="17" xfId="0" applyFont="1" applyFill="1" applyBorder="1" applyAlignment="1">
      <alignment horizontal="left" vertical="center"/>
    </xf>
    <xf numFmtId="0" fontId="20" fillId="0" borderId="0" xfId="0" applyFont="1" applyAlignment="1">
      <alignment horizontal="center"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_Arkusz1"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Walutowy 2" xfId="66"/>
    <cellStyle name="Walutowy 3" xfId="67"/>
    <cellStyle name="Walutowy 3 2" xfId="68"/>
    <cellStyle name="Walutowy 4" xfId="69"/>
    <cellStyle name="Zły"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0"/>
  <sheetViews>
    <sheetView zoomScale="85" zoomScaleNormal="85" zoomScalePageLayoutView="0" workbookViewId="0" topLeftCell="C1">
      <pane ySplit="3" topLeftCell="A4" activePane="bottomLeft" state="frozen"/>
      <selection pane="topLeft" activeCell="C1" sqref="C1"/>
      <selection pane="bottomLeft" activeCell="K5" sqref="K5"/>
    </sheetView>
  </sheetViews>
  <sheetFormatPr defaultColWidth="9.140625" defaultRowHeight="12.75"/>
  <cols>
    <col min="1" max="1" width="5.421875" style="0" customWidth="1"/>
    <col min="2" max="2" width="43.8515625" style="0" customWidth="1"/>
    <col min="3" max="3" width="14.57421875" style="0" customWidth="1"/>
    <col min="4" max="4" width="12.7109375" style="64" customWidth="1"/>
    <col min="5" max="5" width="10.421875" style="64" customWidth="1"/>
    <col min="6" max="6" width="26.28125" style="64" customWidth="1"/>
    <col min="7" max="7" width="15.7109375" style="0" customWidth="1"/>
    <col min="8" max="8" width="17.140625" style="64" customWidth="1"/>
    <col min="9" max="11" width="19.8515625" style="0" customWidth="1"/>
    <col min="12" max="12" width="21.421875" style="0" customWidth="1"/>
    <col min="13" max="14" width="19.8515625" style="0" customWidth="1"/>
    <col min="15" max="15" width="28.57421875" style="0" customWidth="1"/>
  </cols>
  <sheetData>
    <row r="1" spans="1:7" ht="18.75" customHeight="1">
      <c r="A1" s="109" t="s">
        <v>148</v>
      </c>
      <c r="G1" s="81"/>
    </row>
    <row r="3" spans="1:15" s="105" customFormat="1" ht="77.25" customHeight="1">
      <c r="A3" s="85" t="s">
        <v>8</v>
      </c>
      <c r="B3" s="85" t="s">
        <v>9</v>
      </c>
      <c r="C3" s="85" t="s">
        <v>10</v>
      </c>
      <c r="D3" s="85" t="s">
        <v>11</v>
      </c>
      <c r="E3" s="85" t="s">
        <v>7</v>
      </c>
      <c r="F3" s="86" t="s">
        <v>49</v>
      </c>
      <c r="G3" s="86" t="s">
        <v>12</v>
      </c>
      <c r="H3" s="86" t="s">
        <v>48</v>
      </c>
      <c r="I3" s="86" t="s">
        <v>150</v>
      </c>
      <c r="J3" s="86" t="s">
        <v>153</v>
      </c>
      <c r="K3" s="86" t="s">
        <v>151</v>
      </c>
      <c r="L3" s="86" t="s">
        <v>152</v>
      </c>
      <c r="M3" s="86" t="s">
        <v>154</v>
      </c>
      <c r="N3" s="86" t="s">
        <v>50</v>
      </c>
      <c r="O3" s="86" t="s">
        <v>51</v>
      </c>
    </row>
    <row r="4" spans="1:15" s="140" customFormat="1" ht="33.75" customHeight="1">
      <c r="A4" s="108">
        <v>1</v>
      </c>
      <c r="B4" s="138" t="s">
        <v>89</v>
      </c>
      <c r="C4" s="256" t="s">
        <v>90</v>
      </c>
      <c r="D4" s="257">
        <v>510750812</v>
      </c>
      <c r="E4" s="257" t="s">
        <v>91</v>
      </c>
      <c r="F4" s="257" t="s">
        <v>92</v>
      </c>
      <c r="G4" s="108">
        <v>100</v>
      </c>
      <c r="H4" s="108"/>
      <c r="I4" s="149"/>
      <c r="J4" s="108" t="s">
        <v>421</v>
      </c>
      <c r="K4" s="108" t="s">
        <v>1879</v>
      </c>
      <c r="L4" s="108" t="s">
        <v>421</v>
      </c>
      <c r="M4" s="108" t="s">
        <v>421</v>
      </c>
      <c r="N4" s="149"/>
      <c r="O4" s="149"/>
    </row>
    <row r="5" spans="1:15" s="140" customFormat="1" ht="79.5" customHeight="1">
      <c r="A5" s="108">
        <v>2</v>
      </c>
      <c r="B5" s="106" t="s">
        <v>93</v>
      </c>
      <c r="C5" s="141" t="s">
        <v>94</v>
      </c>
      <c r="D5" s="142">
        <v>511346295</v>
      </c>
      <c r="E5" s="257" t="s">
        <v>95</v>
      </c>
      <c r="F5" s="257" t="s">
        <v>96</v>
      </c>
      <c r="G5" s="108">
        <v>12</v>
      </c>
      <c r="H5" s="108"/>
      <c r="I5" s="149"/>
      <c r="J5" s="108" t="s">
        <v>421</v>
      </c>
      <c r="K5" s="108" t="s">
        <v>421</v>
      </c>
      <c r="L5" s="108" t="s">
        <v>421</v>
      </c>
      <c r="M5" s="108" t="s">
        <v>421</v>
      </c>
      <c r="N5" s="149"/>
      <c r="O5" s="107" t="s">
        <v>503</v>
      </c>
    </row>
    <row r="6" spans="1:15" s="140" customFormat="1" ht="99" customHeight="1">
      <c r="A6" s="108">
        <v>3</v>
      </c>
      <c r="B6" s="138" t="s">
        <v>97</v>
      </c>
      <c r="C6" s="107" t="s">
        <v>98</v>
      </c>
      <c r="D6" s="258" t="s">
        <v>99</v>
      </c>
      <c r="E6" s="257" t="s">
        <v>100</v>
      </c>
      <c r="F6" s="257" t="s">
        <v>101</v>
      </c>
      <c r="G6" s="108">
        <v>66</v>
      </c>
      <c r="H6" s="108">
        <v>160</v>
      </c>
      <c r="I6" s="107" t="s">
        <v>420</v>
      </c>
      <c r="J6" s="108" t="s">
        <v>421</v>
      </c>
      <c r="K6" s="107" t="s">
        <v>422</v>
      </c>
      <c r="L6" s="108" t="s">
        <v>421</v>
      </c>
      <c r="M6" s="108" t="s">
        <v>421</v>
      </c>
      <c r="N6" s="259">
        <v>4485958</v>
      </c>
      <c r="O6" s="107" t="s">
        <v>494</v>
      </c>
    </row>
    <row r="7" spans="1:15" s="140" customFormat="1" ht="41.25" customHeight="1">
      <c r="A7" s="108">
        <v>4</v>
      </c>
      <c r="B7" s="106" t="s">
        <v>102</v>
      </c>
      <c r="C7" s="141" t="s">
        <v>103</v>
      </c>
      <c r="D7" s="142" t="s">
        <v>104</v>
      </c>
      <c r="E7" s="142" t="s">
        <v>105</v>
      </c>
      <c r="F7" s="142" t="s">
        <v>106</v>
      </c>
      <c r="G7" s="108">
        <v>91</v>
      </c>
      <c r="H7" s="108">
        <v>857</v>
      </c>
      <c r="I7" s="107" t="s">
        <v>595</v>
      </c>
      <c r="J7" s="107" t="s">
        <v>596</v>
      </c>
      <c r="K7" s="108" t="s">
        <v>421</v>
      </c>
      <c r="L7" s="108" t="s">
        <v>421</v>
      </c>
      <c r="M7" s="108" t="s">
        <v>421</v>
      </c>
      <c r="N7" s="149"/>
      <c r="O7" s="149"/>
    </row>
    <row r="8" spans="1:15" s="140" customFormat="1" ht="42" customHeight="1">
      <c r="A8" s="108">
        <v>5</v>
      </c>
      <c r="B8" s="138" t="s">
        <v>107</v>
      </c>
      <c r="C8" s="107" t="s">
        <v>108</v>
      </c>
      <c r="D8" s="258" t="s">
        <v>109</v>
      </c>
      <c r="E8" s="142" t="s">
        <v>110</v>
      </c>
      <c r="F8" s="257" t="s">
        <v>111</v>
      </c>
      <c r="G8" s="108">
        <v>63</v>
      </c>
      <c r="H8" s="108">
        <v>90</v>
      </c>
      <c r="I8" s="149"/>
      <c r="J8" s="108" t="s">
        <v>421</v>
      </c>
      <c r="K8" s="108" t="s">
        <v>421</v>
      </c>
      <c r="L8" s="108" t="s">
        <v>421</v>
      </c>
      <c r="M8" s="108" t="s">
        <v>421</v>
      </c>
      <c r="N8" s="259">
        <v>4010022</v>
      </c>
      <c r="O8" s="149"/>
    </row>
    <row r="9" spans="1:15" s="140" customFormat="1" ht="25.5" customHeight="1">
      <c r="A9" s="108">
        <v>6</v>
      </c>
      <c r="B9" s="138" t="s">
        <v>112</v>
      </c>
      <c r="C9" s="107" t="s">
        <v>113</v>
      </c>
      <c r="D9" s="258">
        <v>511405187</v>
      </c>
      <c r="E9" s="257" t="s">
        <v>927</v>
      </c>
      <c r="F9" s="257" t="s">
        <v>106</v>
      </c>
      <c r="G9" s="108">
        <v>88</v>
      </c>
      <c r="H9" s="108"/>
      <c r="I9" s="149"/>
      <c r="J9" s="149"/>
      <c r="K9" s="149"/>
      <c r="L9" s="149"/>
      <c r="M9" s="149"/>
      <c r="N9" s="149"/>
      <c r="O9" s="149"/>
    </row>
    <row r="10" spans="1:15" s="140" customFormat="1" ht="32.25" customHeight="1">
      <c r="A10" s="108">
        <v>7</v>
      </c>
      <c r="B10" s="106" t="s">
        <v>114</v>
      </c>
      <c r="C10" s="141" t="s">
        <v>115</v>
      </c>
      <c r="D10" s="142">
        <v>519496203</v>
      </c>
      <c r="E10" s="143" t="s">
        <v>116</v>
      </c>
      <c r="F10" s="257" t="s">
        <v>117</v>
      </c>
      <c r="G10" s="108">
        <v>9</v>
      </c>
      <c r="H10" s="108">
        <v>50</v>
      </c>
      <c r="I10" s="149"/>
      <c r="J10" s="149"/>
      <c r="K10" s="108" t="s">
        <v>421</v>
      </c>
      <c r="L10" s="108" t="s">
        <v>421</v>
      </c>
      <c r="M10" s="108" t="s">
        <v>421</v>
      </c>
      <c r="N10" s="259">
        <v>717434</v>
      </c>
      <c r="O10" s="149"/>
    </row>
    <row r="11" spans="1:15" s="140" customFormat="1" ht="28.5" customHeight="1">
      <c r="A11" s="108">
        <v>8</v>
      </c>
      <c r="B11" s="138" t="s">
        <v>118</v>
      </c>
      <c r="C11" s="141" t="s">
        <v>119</v>
      </c>
      <c r="D11" s="142">
        <v>519583379</v>
      </c>
      <c r="E11" s="142"/>
      <c r="F11" s="257" t="s">
        <v>120</v>
      </c>
      <c r="G11" s="108"/>
      <c r="H11" s="108"/>
      <c r="I11" s="149"/>
      <c r="J11" s="108" t="s">
        <v>421</v>
      </c>
      <c r="K11" s="108" t="s">
        <v>421</v>
      </c>
      <c r="L11" s="108" t="s">
        <v>421</v>
      </c>
      <c r="M11" s="108" t="s">
        <v>421</v>
      </c>
      <c r="N11" s="149"/>
      <c r="O11" s="149"/>
    </row>
    <row r="12" spans="1:15" s="140" customFormat="1" ht="31.5" customHeight="1">
      <c r="A12" s="108">
        <v>9</v>
      </c>
      <c r="B12" s="138" t="s">
        <v>121</v>
      </c>
      <c r="C12" s="107" t="s">
        <v>122</v>
      </c>
      <c r="D12" s="258">
        <v>280055395</v>
      </c>
      <c r="E12" s="257" t="s">
        <v>123</v>
      </c>
      <c r="F12" s="257" t="s">
        <v>124</v>
      </c>
      <c r="G12" s="108">
        <v>115</v>
      </c>
      <c r="H12" s="108">
        <v>202</v>
      </c>
      <c r="I12" s="108" t="s">
        <v>1055</v>
      </c>
      <c r="J12" s="108" t="s">
        <v>421</v>
      </c>
      <c r="K12" s="108" t="s">
        <v>421</v>
      </c>
      <c r="L12" s="108" t="s">
        <v>421</v>
      </c>
      <c r="M12" s="108" t="s">
        <v>421</v>
      </c>
      <c r="N12" s="259">
        <v>855853</v>
      </c>
      <c r="O12" s="149"/>
    </row>
    <row r="13" spans="1:15" s="140" customFormat="1" ht="69" customHeight="1">
      <c r="A13" s="108">
        <v>10</v>
      </c>
      <c r="B13" s="138" t="s">
        <v>125</v>
      </c>
      <c r="C13" s="107" t="s">
        <v>126</v>
      </c>
      <c r="D13" s="258" t="s">
        <v>127</v>
      </c>
      <c r="E13" s="257" t="s">
        <v>100</v>
      </c>
      <c r="F13" s="142" t="s">
        <v>128</v>
      </c>
      <c r="G13" s="108">
        <v>75</v>
      </c>
      <c r="H13" s="108">
        <v>775</v>
      </c>
      <c r="I13" s="108" t="s">
        <v>1147</v>
      </c>
      <c r="J13" s="108" t="s">
        <v>421</v>
      </c>
      <c r="K13" s="108" t="s">
        <v>421</v>
      </c>
      <c r="L13" s="108" t="s">
        <v>421</v>
      </c>
      <c r="M13" s="108" t="s">
        <v>421</v>
      </c>
      <c r="N13" s="259">
        <v>5500542</v>
      </c>
      <c r="O13" s="107" t="s">
        <v>1148</v>
      </c>
    </row>
    <row r="14" spans="1:15" s="140" customFormat="1" ht="25.5" customHeight="1">
      <c r="A14" s="108">
        <v>11</v>
      </c>
      <c r="B14" s="106" t="s">
        <v>129</v>
      </c>
      <c r="C14" s="141" t="s">
        <v>130</v>
      </c>
      <c r="D14" s="142">
        <v>281423352</v>
      </c>
      <c r="E14" s="107" t="s">
        <v>100</v>
      </c>
      <c r="F14" s="257" t="s">
        <v>101</v>
      </c>
      <c r="G14" s="108">
        <v>26</v>
      </c>
      <c r="H14" s="108">
        <v>0</v>
      </c>
      <c r="I14" s="149"/>
      <c r="J14" s="149"/>
      <c r="K14" s="149"/>
      <c r="L14" s="108" t="s">
        <v>421</v>
      </c>
      <c r="M14" s="108" t="s">
        <v>421</v>
      </c>
      <c r="N14" s="259">
        <v>1622066</v>
      </c>
      <c r="O14" s="149"/>
    </row>
    <row r="15" spans="1:15" s="140" customFormat="1" ht="69.75" customHeight="1">
      <c r="A15" s="108">
        <v>12</v>
      </c>
      <c r="B15" s="106" t="s">
        <v>131</v>
      </c>
      <c r="C15" s="141" t="s">
        <v>132</v>
      </c>
      <c r="D15" s="260" t="s">
        <v>133</v>
      </c>
      <c r="E15" s="107" t="s">
        <v>110</v>
      </c>
      <c r="F15" s="107" t="s">
        <v>134</v>
      </c>
      <c r="G15" s="108">
        <v>67</v>
      </c>
      <c r="H15" s="108">
        <v>95</v>
      </c>
      <c r="I15" s="108" t="s">
        <v>1742</v>
      </c>
      <c r="J15" s="108" t="s">
        <v>421</v>
      </c>
      <c r="K15" s="108" t="s">
        <v>421</v>
      </c>
      <c r="L15" s="108" t="s">
        <v>421</v>
      </c>
      <c r="M15" s="108" t="s">
        <v>421</v>
      </c>
      <c r="N15" s="149"/>
      <c r="O15" s="107" t="s">
        <v>1286</v>
      </c>
    </row>
    <row r="16" spans="1:15" s="140" customFormat="1" ht="42" customHeight="1">
      <c r="A16" s="108">
        <v>13</v>
      </c>
      <c r="B16" s="138" t="s">
        <v>135</v>
      </c>
      <c r="C16" s="107" t="s">
        <v>136</v>
      </c>
      <c r="D16" s="144" t="s">
        <v>1364</v>
      </c>
      <c r="E16" s="143" t="s">
        <v>1365</v>
      </c>
      <c r="F16" s="143" t="s">
        <v>137</v>
      </c>
      <c r="G16" s="108">
        <v>36</v>
      </c>
      <c r="H16" s="108"/>
      <c r="I16" s="149"/>
      <c r="J16" s="108" t="s">
        <v>421</v>
      </c>
      <c r="K16" s="146" t="s">
        <v>1366</v>
      </c>
      <c r="L16" s="108" t="s">
        <v>421</v>
      </c>
      <c r="M16" s="108" t="s">
        <v>421</v>
      </c>
      <c r="N16" s="232">
        <v>20738827</v>
      </c>
      <c r="O16" s="149"/>
    </row>
    <row r="17" spans="1:15" s="140" customFormat="1" ht="25.5" customHeight="1">
      <c r="A17" s="108">
        <v>14</v>
      </c>
      <c r="B17" s="138" t="s">
        <v>138</v>
      </c>
      <c r="C17" s="141" t="s">
        <v>139</v>
      </c>
      <c r="D17" s="142">
        <v>510847463</v>
      </c>
      <c r="E17" s="108" t="s">
        <v>140</v>
      </c>
      <c r="F17" s="143" t="s">
        <v>141</v>
      </c>
      <c r="G17" s="108">
        <v>26</v>
      </c>
      <c r="H17" s="108"/>
      <c r="I17" s="149"/>
      <c r="J17" s="149"/>
      <c r="K17" s="108" t="s">
        <v>421</v>
      </c>
      <c r="L17" s="108" t="s">
        <v>421</v>
      </c>
      <c r="M17" s="149"/>
      <c r="N17" s="241">
        <v>8016033</v>
      </c>
      <c r="O17" s="149"/>
    </row>
    <row r="18" spans="1:15" s="140" customFormat="1" ht="42" customHeight="1">
      <c r="A18" s="108">
        <v>15</v>
      </c>
      <c r="B18" s="106" t="s">
        <v>142</v>
      </c>
      <c r="C18" s="141" t="s">
        <v>143</v>
      </c>
      <c r="D18" s="142">
        <v>510928167</v>
      </c>
      <c r="E18" s="108" t="s">
        <v>144</v>
      </c>
      <c r="F18" s="143" t="s">
        <v>1587</v>
      </c>
      <c r="G18" s="108">
        <v>48</v>
      </c>
      <c r="H18" s="108"/>
      <c r="I18" s="149"/>
      <c r="J18" s="108" t="s">
        <v>421</v>
      </c>
      <c r="K18" s="108" t="s">
        <v>421</v>
      </c>
      <c r="L18" s="108" t="s">
        <v>421</v>
      </c>
      <c r="M18" s="108" t="s">
        <v>421</v>
      </c>
      <c r="N18" s="241">
        <v>3397531</v>
      </c>
      <c r="O18" s="149"/>
    </row>
    <row r="19" spans="1:15" s="140" customFormat="1" ht="47.25" customHeight="1">
      <c r="A19" s="108">
        <v>16</v>
      </c>
      <c r="B19" s="138" t="s">
        <v>1657</v>
      </c>
      <c r="C19" s="146" t="s">
        <v>145</v>
      </c>
      <c r="D19" s="147">
        <v>519455180</v>
      </c>
      <c r="E19" s="146" t="s">
        <v>100</v>
      </c>
      <c r="F19" s="145" t="s">
        <v>146</v>
      </c>
      <c r="G19" s="108">
        <v>34</v>
      </c>
      <c r="H19" s="108">
        <v>220</v>
      </c>
      <c r="I19" s="108" t="s">
        <v>1147</v>
      </c>
      <c r="J19" s="108" t="s">
        <v>421</v>
      </c>
      <c r="K19" s="146" t="s">
        <v>1366</v>
      </c>
      <c r="L19" s="108" t="s">
        <v>421</v>
      </c>
      <c r="M19" s="149"/>
      <c r="N19" s="107" t="s">
        <v>1658</v>
      </c>
      <c r="O19" s="149"/>
    </row>
    <row r="20" spans="1:15" s="140" customFormat="1" ht="25.5" customHeight="1">
      <c r="A20" s="108">
        <v>17</v>
      </c>
      <c r="B20" s="138" t="s">
        <v>1741</v>
      </c>
      <c r="C20" s="146" t="s">
        <v>147</v>
      </c>
      <c r="D20" s="148">
        <v>519455948</v>
      </c>
      <c r="E20" s="146" t="s">
        <v>100</v>
      </c>
      <c r="F20" s="145" t="s">
        <v>146</v>
      </c>
      <c r="G20" s="149">
        <v>84</v>
      </c>
      <c r="H20" s="149">
        <v>693</v>
      </c>
      <c r="I20" s="108" t="s">
        <v>1742</v>
      </c>
      <c r="J20" s="108" t="s">
        <v>421</v>
      </c>
      <c r="K20" s="108" t="s">
        <v>421</v>
      </c>
      <c r="L20" s="108" t="s">
        <v>421</v>
      </c>
      <c r="M20" s="108" t="s">
        <v>421</v>
      </c>
      <c r="N20" s="241">
        <v>5793890</v>
      </c>
      <c r="O20" s="149"/>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2:Y148"/>
  <sheetViews>
    <sheetView view="pageBreakPreview" zoomScale="70" zoomScaleNormal="70" zoomScaleSheetLayoutView="70" workbookViewId="0" topLeftCell="A1">
      <pane ySplit="5" topLeftCell="A135" activePane="bottomLeft" state="frozen"/>
      <selection pane="topLeft" activeCell="A1" sqref="A1"/>
      <selection pane="bottomLeft" activeCell="C145" sqref="C145:I148"/>
    </sheetView>
  </sheetViews>
  <sheetFormatPr defaultColWidth="9.140625" defaultRowHeight="12.75"/>
  <cols>
    <col min="1" max="1" width="4.28125" style="9" customWidth="1"/>
    <col min="2" max="2" width="28.7109375" style="9" customWidth="1"/>
    <col min="3" max="3" width="17.28125" style="11" customWidth="1"/>
    <col min="4" max="4" width="16.421875" style="31" customWidth="1"/>
    <col min="5" max="5" width="16.421875" style="32" customWidth="1"/>
    <col min="6" max="6" width="18.00390625" style="9" customWidth="1"/>
    <col min="7" max="7" width="22.57421875" style="9" customWidth="1"/>
    <col min="8" max="8" width="13.57421875" style="9" customWidth="1"/>
    <col min="9" max="9" width="47.421875" style="9" customWidth="1"/>
    <col min="10" max="10" width="25.57421875" style="9" customWidth="1"/>
    <col min="11" max="11" width="10.28125" style="9" customWidth="1"/>
    <col min="12" max="12" width="16.57421875" style="9" customWidth="1"/>
    <col min="13" max="13" width="18.00390625" style="9" customWidth="1"/>
    <col min="14" max="14" width="21.00390625" style="9" customWidth="1"/>
    <col min="15" max="15" width="36.7109375" style="9" customWidth="1"/>
    <col min="16" max="16" width="12.28125" style="9" customWidth="1"/>
    <col min="17" max="17" width="11.8515625" style="9" customWidth="1"/>
    <col min="18" max="18" width="17.28125" style="0" customWidth="1"/>
    <col min="19" max="19" width="12.57421875" style="0" customWidth="1"/>
    <col min="20" max="20" width="11.57421875" style="0" customWidth="1"/>
    <col min="21" max="21" width="13.8515625" style="0" customWidth="1"/>
    <col min="22" max="22" width="14.140625" style="0" customWidth="1"/>
    <col min="23" max="23" width="12.00390625" style="0" customWidth="1"/>
    <col min="24" max="24" width="11.28125" style="0" customWidth="1"/>
    <col min="25" max="25" width="10.57421875" style="0" customWidth="1"/>
  </cols>
  <sheetData>
    <row r="2" spans="4:5" ht="12.75">
      <c r="D2" s="82"/>
      <c r="E2" s="11"/>
    </row>
    <row r="3" spans="1:6" ht="21" customHeight="1" thickBot="1">
      <c r="A3" s="109" t="s">
        <v>155</v>
      </c>
      <c r="F3" s="33"/>
    </row>
    <row r="4" spans="1:25" ht="62.25" customHeight="1">
      <c r="A4" s="287" t="s">
        <v>52</v>
      </c>
      <c r="B4" s="287" t="s">
        <v>53</v>
      </c>
      <c r="C4" s="287" t="s">
        <v>54</v>
      </c>
      <c r="D4" s="287" t="s">
        <v>55</v>
      </c>
      <c r="E4" s="287" t="s">
        <v>56</v>
      </c>
      <c r="F4" s="287" t="s">
        <v>57</v>
      </c>
      <c r="G4" s="287" t="s">
        <v>72</v>
      </c>
      <c r="H4" s="287" t="s">
        <v>73</v>
      </c>
      <c r="I4" s="287" t="s">
        <v>161</v>
      </c>
      <c r="J4" s="287" t="s">
        <v>13</v>
      </c>
      <c r="K4" s="290" t="s">
        <v>8</v>
      </c>
      <c r="L4" s="289" t="s">
        <v>58</v>
      </c>
      <c r="M4" s="289"/>
      <c r="N4" s="289"/>
      <c r="O4" s="292" t="s">
        <v>942</v>
      </c>
      <c r="P4" s="287" t="s">
        <v>74</v>
      </c>
      <c r="Q4" s="287"/>
      <c r="R4" s="287"/>
      <c r="S4" s="287"/>
      <c r="T4" s="287"/>
      <c r="U4" s="287"/>
      <c r="V4" s="288" t="s">
        <v>59</v>
      </c>
      <c r="W4" s="288" t="s">
        <v>60</v>
      </c>
      <c r="X4" s="288" t="s">
        <v>61</v>
      </c>
      <c r="Y4" s="288" t="s">
        <v>62</v>
      </c>
    </row>
    <row r="5" spans="1:25" ht="62.25" customHeight="1" thickBot="1">
      <c r="A5" s="287"/>
      <c r="B5" s="287"/>
      <c r="C5" s="287"/>
      <c r="D5" s="287"/>
      <c r="E5" s="287"/>
      <c r="F5" s="287"/>
      <c r="G5" s="287"/>
      <c r="H5" s="287"/>
      <c r="I5" s="287"/>
      <c r="J5" s="287"/>
      <c r="K5" s="291"/>
      <c r="L5" s="88" t="s">
        <v>63</v>
      </c>
      <c r="M5" s="88" t="s">
        <v>64</v>
      </c>
      <c r="N5" s="88" t="s">
        <v>65</v>
      </c>
      <c r="O5" s="293"/>
      <c r="P5" s="3" t="s">
        <v>66</v>
      </c>
      <c r="Q5" s="3" t="s">
        <v>67</v>
      </c>
      <c r="R5" s="3" t="s">
        <v>68</v>
      </c>
      <c r="S5" s="3" t="s">
        <v>69</v>
      </c>
      <c r="T5" s="3" t="s">
        <v>70</v>
      </c>
      <c r="U5" s="3" t="s">
        <v>71</v>
      </c>
      <c r="V5" s="288"/>
      <c r="W5" s="288"/>
      <c r="X5" s="288"/>
      <c r="Y5" s="288"/>
    </row>
    <row r="6" spans="1:25" ht="24.75" customHeight="1">
      <c r="A6" s="281" t="s">
        <v>156</v>
      </c>
      <c r="B6" s="281"/>
      <c r="C6" s="281"/>
      <c r="D6" s="281"/>
      <c r="E6" s="281"/>
      <c r="F6" s="65"/>
      <c r="G6" s="90"/>
      <c r="H6" s="90"/>
      <c r="I6" s="90"/>
      <c r="J6" s="90"/>
      <c r="K6" s="90"/>
      <c r="L6" s="90"/>
      <c r="M6" s="90"/>
      <c r="N6" s="90"/>
      <c r="O6" s="90"/>
      <c r="P6" s="90"/>
      <c r="Q6" s="90"/>
      <c r="R6" s="91"/>
      <c r="S6" s="91"/>
      <c r="T6" s="91"/>
      <c r="U6" s="91"/>
      <c r="V6" s="91"/>
      <c r="W6" s="91"/>
      <c r="X6" s="91"/>
      <c r="Y6" s="91"/>
    </row>
    <row r="7" spans="1:25" s="12" customFormat="1" ht="273" customHeight="1">
      <c r="A7" s="2">
        <v>1</v>
      </c>
      <c r="B7" s="34" t="s">
        <v>1880</v>
      </c>
      <c r="C7" s="34"/>
      <c r="D7" s="2" t="s">
        <v>157</v>
      </c>
      <c r="E7" s="35"/>
      <c r="F7" s="2">
        <v>1975</v>
      </c>
      <c r="G7" s="261">
        <v>10576000</v>
      </c>
      <c r="H7" s="111" t="s">
        <v>887</v>
      </c>
      <c r="I7" s="111" t="s">
        <v>158</v>
      </c>
      <c r="J7" s="2" t="s">
        <v>159</v>
      </c>
      <c r="K7" s="2">
        <v>1</v>
      </c>
      <c r="L7" s="2" t="s">
        <v>162</v>
      </c>
      <c r="M7" s="2" t="s">
        <v>162</v>
      </c>
      <c r="N7" s="2" t="s">
        <v>163</v>
      </c>
      <c r="O7" s="2"/>
      <c r="P7" s="2" t="s">
        <v>164</v>
      </c>
      <c r="Q7" s="2" t="s">
        <v>164</v>
      </c>
      <c r="R7" s="2" t="s">
        <v>164</v>
      </c>
      <c r="S7" s="2" t="s">
        <v>164</v>
      </c>
      <c r="T7" s="2" t="s">
        <v>165</v>
      </c>
      <c r="U7" s="2" t="s">
        <v>164</v>
      </c>
      <c r="V7" s="113">
        <v>3352.02</v>
      </c>
      <c r="W7" s="2">
        <v>4</v>
      </c>
      <c r="X7" s="2" t="s">
        <v>157</v>
      </c>
      <c r="Y7" s="2" t="s">
        <v>157</v>
      </c>
    </row>
    <row r="8" spans="1:25" s="6" customFormat="1" ht="24" customHeight="1">
      <c r="A8" s="283" t="s">
        <v>0</v>
      </c>
      <c r="B8" s="284"/>
      <c r="C8" s="284"/>
      <c r="D8" s="284"/>
      <c r="E8" s="284"/>
      <c r="F8" s="285"/>
      <c r="G8" s="112">
        <f>G7</f>
        <v>10576000</v>
      </c>
      <c r="H8" s="21"/>
      <c r="I8" s="21"/>
      <c r="J8" s="21"/>
      <c r="K8" s="21"/>
      <c r="L8" s="42"/>
      <c r="M8" s="42"/>
      <c r="N8" s="42"/>
      <c r="O8" s="42"/>
      <c r="P8" s="42"/>
      <c r="Q8" s="42"/>
      <c r="R8" s="129"/>
      <c r="S8" s="129"/>
      <c r="T8" s="129"/>
      <c r="U8" s="129"/>
      <c r="V8" s="129"/>
      <c r="W8" s="129"/>
      <c r="X8" s="129"/>
      <c r="Y8" s="129"/>
    </row>
    <row r="9" spans="1:25" ht="19.5" customHeight="1">
      <c r="A9" s="281" t="s">
        <v>414</v>
      </c>
      <c r="B9" s="281"/>
      <c r="C9" s="281"/>
      <c r="D9" s="281"/>
      <c r="E9" s="281"/>
      <c r="F9" s="281"/>
      <c r="G9" s="281"/>
      <c r="H9" s="92"/>
      <c r="I9" s="90"/>
      <c r="J9" s="90"/>
      <c r="K9" s="90"/>
      <c r="L9" s="137"/>
      <c r="M9" s="137"/>
      <c r="N9" s="137"/>
      <c r="O9" s="137"/>
      <c r="P9" s="137"/>
      <c r="Q9" s="137"/>
      <c r="R9" s="151"/>
      <c r="S9" s="151"/>
      <c r="T9" s="151"/>
      <c r="U9" s="151"/>
      <c r="V9" s="151"/>
      <c r="W9" s="151"/>
      <c r="X9" s="151"/>
      <c r="Y9" s="151"/>
    </row>
    <row r="10" spans="1:25" s="12" customFormat="1" ht="30" customHeight="1">
      <c r="A10" s="2">
        <v>1</v>
      </c>
      <c r="B10" s="34" t="s">
        <v>504</v>
      </c>
      <c r="C10" s="2" t="s">
        <v>415</v>
      </c>
      <c r="D10" s="2" t="s">
        <v>157</v>
      </c>
      <c r="E10" s="35"/>
      <c r="F10" s="89"/>
      <c r="G10" s="135">
        <v>160892.25</v>
      </c>
      <c r="H10" s="2" t="s">
        <v>160</v>
      </c>
      <c r="I10" s="42" t="s">
        <v>416</v>
      </c>
      <c r="J10" s="2" t="s">
        <v>417</v>
      </c>
      <c r="K10" s="2">
        <v>1</v>
      </c>
      <c r="L10" s="42"/>
      <c r="M10" s="42"/>
      <c r="N10" s="42"/>
      <c r="O10" s="42"/>
      <c r="P10" s="42"/>
      <c r="Q10" s="42"/>
      <c r="R10" s="42"/>
      <c r="S10" s="42"/>
      <c r="T10" s="42"/>
      <c r="U10" s="42"/>
      <c r="V10" s="42" t="s">
        <v>423</v>
      </c>
      <c r="W10" s="42"/>
      <c r="X10" s="42"/>
      <c r="Y10" s="42"/>
    </row>
    <row r="11" spans="1:25" s="12" customFormat="1" ht="25.5" customHeight="1">
      <c r="A11" s="2">
        <v>2</v>
      </c>
      <c r="B11" s="1" t="s">
        <v>505</v>
      </c>
      <c r="C11" s="2" t="s">
        <v>415</v>
      </c>
      <c r="D11" s="2" t="s">
        <v>157</v>
      </c>
      <c r="E11" s="35"/>
      <c r="F11" s="89"/>
      <c r="G11" s="161">
        <v>26256</v>
      </c>
      <c r="H11" s="2" t="s">
        <v>160</v>
      </c>
      <c r="I11" s="166" t="str">
        <f>I10</f>
        <v>ogrodzenie</v>
      </c>
      <c r="J11" s="2" t="str">
        <f>J10</f>
        <v>ul. Dąbrowskiego 5, Iława -działka nr 110</v>
      </c>
      <c r="K11" s="2">
        <v>2</v>
      </c>
      <c r="L11" s="42"/>
      <c r="M11" s="42"/>
      <c r="N11" s="42"/>
      <c r="O11" s="42"/>
      <c r="P11" s="42"/>
      <c r="Q11" s="42"/>
      <c r="R11" s="42"/>
      <c r="S11" s="42"/>
      <c r="T11" s="42"/>
      <c r="U11" s="42"/>
      <c r="V11" s="42"/>
      <c r="W11" s="42"/>
      <c r="X11" s="42"/>
      <c r="Y11" s="42"/>
    </row>
    <row r="12" spans="1:25" s="6" customFormat="1" ht="18.75" customHeight="1">
      <c r="A12" s="283" t="s">
        <v>0</v>
      </c>
      <c r="B12" s="284"/>
      <c r="C12" s="284"/>
      <c r="D12" s="284"/>
      <c r="E12" s="284"/>
      <c r="F12" s="285"/>
      <c r="G12" s="112">
        <f>SUM(G10:G11)</f>
        <v>187148.25</v>
      </c>
      <c r="H12" s="21"/>
      <c r="I12" s="21"/>
      <c r="J12" s="21"/>
      <c r="K12" s="21"/>
      <c r="L12" s="42"/>
      <c r="M12" s="42"/>
      <c r="N12" s="42"/>
      <c r="O12" s="42"/>
      <c r="P12" s="42"/>
      <c r="Q12" s="42"/>
      <c r="R12" s="129"/>
      <c r="S12" s="129"/>
      <c r="T12" s="129"/>
      <c r="U12" s="129"/>
      <c r="V12" s="129"/>
      <c r="W12" s="129"/>
      <c r="X12" s="129"/>
      <c r="Y12" s="129"/>
    </row>
    <row r="13" spans="1:25" ht="24.75" customHeight="1">
      <c r="A13" s="281" t="s">
        <v>424</v>
      </c>
      <c r="B13" s="281"/>
      <c r="C13" s="281"/>
      <c r="D13" s="281"/>
      <c r="E13" s="281"/>
      <c r="F13" s="281"/>
      <c r="G13" s="281"/>
      <c r="H13" s="92"/>
      <c r="I13" s="90"/>
      <c r="J13" s="90"/>
      <c r="K13" s="90"/>
      <c r="L13" s="137"/>
      <c r="M13" s="137"/>
      <c r="N13" s="137"/>
      <c r="O13" s="137"/>
      <c r="P13" s="137"/>
      <c r="Q13" s="137"/>
      <c r="R13" s="151"/>
      <c r="S13" s="151"/>
      <c r="T13" s="151"/>
      <c r="U13" s="151"/>
      <c r="V13" s="151"/>
      <c r="W13" s="151"/>
      <c r="X13" s="151"/>
      <c r="Y13" s="151"/>
    </row>
    <row r="14" spans="1:25" s="6" customFormat="1" ht="30" customHeight="1">
      <c r="A14" s="2">
        <v>1</v>
      </c>
      <c r="B14" s="34" t="s">
        <v>425</v>
      </c>
      <c r="C14" s="2" t="s">
        <v>426</v>
      </c>
      <c r="D14" s="2" t="s">
        <v>427</v>
      </c>
      <c r="E14" s="113" t="s">
        <v>421</v>
      </c>
      <c r="F14" s="154">
        <v>1935</v>
      </c>
      <c r="G14" s="156">
        <v>971000</v>
      </c>
      <c r="H14" s="2" t="s">
        <v>887</v>
      </c>
      <c r="I14" s="42" t="s">
        <v>453</v>
      </c>
      <c r="J14" s="2" t="s">
        <v>454</v>
      </c>
      <c r="K14" s="2">
        <v>1</v>
      </c>
      <c r="L14" s="2" t="s">
        <v>458</v>
      </c>
      <c r="M14" s="2" t="s">
        <v>459</v>
      </c>
      <c r="N14" s="2" t="s">
        <v>460</v>
      </c>
      <c r="O14" s="2"/>
      <c r="P14" s="2" t="s">
        <v>470</v>
      </c>
      <c r="Q14" s="2" t="s">
        <v>470</v>
      </c>
      <c r="R14" s="2" t="s">
        <v>470</v>
      </c>
      <c r="S14" s="2" t="s">
        <v>470</v>
      </c>
      <c r="T14" s="2" t="s">
        <v>467</v>
      </c>
      <c r="U14" s="2" t="s">
        <v>470</v>
      </c>
      <c r="V14" s="2">
        <v>280</v>
      </c>
      <c r="W14" s="2">
        <v>1</v>
      </c>
      <c r="X14" s="2"/>
      <c r="Y14" s="2" t="s">
        <v>421</v>
      </c>
    </row>
    <row r="15" spans="1:25" s="6" customFormat="1" ht="26.25">
      <c r="A15" s="2">
        <v>2</v>
      </c>
      <c r="B15" s="34" t="s">
        <v>428</v>
      </c>
      <c r="C15" s="2" t="s">
        <v>426</v>
      </c>
      <c r="D15" s="2" t="s">
        <v>427</v>
      </c>
      <c r="E15" s="113" t="s">
        <v>421</v>
      </c>
      <c r="F15" s="154">
        <v>1963</v>
      </c>
      <c r="G15" s="156">
        <v>4112000</v>
      </c>
      <c r="H15" s="2" t="s">
        <v>887</v>
      </c>
      <c r="I15" s="2" t="s">
        <v>455</v>
      </c>
      <c r="J15" s="2" t="s">
        <v>454</v>
      </c>
      <c r="K15" s="2">
        <v>2</v>
      </c>
      <c r="L15" s="2" t="s">
        <v>458</v>
      </c>
      <c r="M15" s="2" t="s">
        <v>461</v>
      </c>
      <c r="N15" s="2" t="s">
        <v>462</v>
      </c>
      <c r="O15" s="2"/>
      <c r="P15" s="2" t="s">
        <v>470</v>
      </c>
      <c r="Q15" s="2" t="s">
        <v>470</v>
      </c>
      <c r="R15" s="2" t="s">
        <v>470</v>
      </c>
      <c r="S15" s="2" t="s">
        <v>470</v>
      </c>
      <c r="T15" s="2" t="s">
        <v>471</v>
      </c>
      <c r="U15" s="2" t="s">
        <v>470</v>
      </c>
      <c r="V15" s="2">
        <v>1688.03</v>
      </c>
      <c r="W15" s="2">
        <v>2</v>
      </c>
      <c r="X15" s="2"/>
      <c r="Y15" s="2" t="s">
        <v>421</v>
      </c>
    </row>
    <row r="16" spans="1:25" s="6" customFormat="1" ht="26.25">
      <c r="A16" s="2">
        <v>3</v>
      </c>
      <c r="B16" s="34" t="s">
        <v>429</v>
      </c>
      <c r="C16" s="2" t="s">
        <v>430</v>
      </c>
      <c r="D16" s="2" t="s">
        <v>427</v>
      </c>
      <c r="E16" s="113" t="s">
        <v>421</v>
      </c>
      <c r="F16" s="154">
        <v>1963</v>
      </c>
      <c r="G16" s="156">
        <v>12253.53</v>
      </c>
      <c r="H16" s="2" t="s">
        <v>160</v>
      </c>
      <c r="I16" s="42" t="s">
        <v>453</v>
      </c>
      <c r="J16" s="2" t="s">
        <v>454</v>
      </c>
      <c r="K16" s="2">
        <v>3</v>
      </c>
      <c r="L16" s="2" t="s">
        <v>463</v>
      </c>
      <c r="M16" s="2" t="s">
        <v>464</v>
      </c>
      <c r="N16" s="2" t="s">
        <v>465</v>
      </c>
      <c r="O16" s="2"/>
      <c r="P16" s="2" t="s">
        <v>472</v>
      </c>
      <c r="Q16" s="2" t="s">
        <v>467</v>
      </c>
      <c r="R16" s="2" t="s">
        <v>467</v>
      </c>
      <c r="S16" s="2" t="s">
        <v>473</v>
      </c>
      <c r="T16" s="2" t="s">
        <v>467</v>
      </c>
      <c r="U16" s="2" t="s">
        <v>467</v>
      </c>
      <c r="V16" s="2"/>
      <c r="W16" s="2"/>
      <c r="X16" s="2"/>
      <c r="Y16" s="2" t="s">
        <v>421</v>
      </c>
    </row>
    <row r="17" spans="1:25" s="6" customFormat="1" ht="26.25">
      <c r="A17" s="2">
        <v>4</v>
      </c>
      <c r="B17" s="34" t="s">
        <v>431</v>
      </c>
      <c r="C17" s="2" t="s">
        <v>430</v>
      </c>
      <c r="D17" s="2" t="s">
        <v>427</v>
      </c>
      <c r="E17" s="113" t="s">
        <v>421</v>
      </c>
      <c r="F17" s="154">
        <v>1970</v>
      </c>
      <c r="G17" s="156">
        <v>4914.01</v>
      </c>
      <c r="H17" s="2" t="s">
        <v>160</v>
      </c>
      <c r="I17" s="42" t="s">
        <v>453</v>
      </c>
      <c r="J17" s="2" t="s">
        <v>454</v>
      </c>
      <c r="K17" s="2">
        <v>4</v>
      </c>
      <c r="L17" s="2" t="s">
        <v>466</v>
      </c>
      <c r="M17" s="2" t="s">
        <v>467</v>
      </c>
      <c r="N17" s="2" t="s">
        <v>468</v>
      </c>
      <c r="O17" s="2"/>
      <c r="P17" s="2" t="s">
        <v>472</v>
      </c>
      <c r="Q17" s="2" t="s">
        <v>467</v>
      </c>
      <c r="R17" s="2" t="s">
        <v>467</v>
      </c>
      <c r="S17" s="2" t="s">
        <v>473</v>
      </c>
      <c r="T17" s="2" t="s">
        <v>467</v>
      </c>
      <c r="U17" s="2" t="s">
        <v>467</v>
      </c>
      <c r="V17" s="2"/>
      <c r="W17" s="2"/>
      <c r="X17" s="2"/>
      <c r="Y17" s="42" t="s">
        <v>421</v>
      </c>
    </row>
    <row r="18" spans="1:25" s="6" customFormat="1" ht="39">
      <c r="A18" s="2">
        <v>5</v>
      </c>
      <c r="B18" s="34" t="s">
        <v>432</v>
      </c>
      <c r="C18" s="2" t="s">
        <v>433</v>
      </c>
      <c r="D18" s="2" t="s">
        <v>427</v>
      </c>
      <c r="E18" s="113" t="s">
        <v>421</v>
      </c>
      <c r="F18" s="154">
        <v>1972</v>
      </c>
      <c r="G18" s="156">
        <v>9183000</v>
      </c>
      <c r="H18" s="2" t="s">
        <v>887</v>
      </c>
      <c r="I18" s="2" t="s">
        <v>456</v>
      </c>
      <c r="J18" s="2" t="s">
        <v>454</v>
      </c>
      <c r="K18" s="2">
        <v>5</v>
      </c>
      <c r="L18" s="2" t="s">
        <v>463</v>
      </c>
      <c r="M18" s="2" t="s">
        <v>469</v>
      </c>
      <c r="N18" s="2" t="s">
        <v>462</v>
      </c>
      <c r="O18" s="2"/>
      <c r="P18" s="2" t="s">
        <v>470</v>
      </c>
      <c r="Q18" s="2" t="s">
        <v>470</v>
      </c>
      <c r="R18" s="2" t="s">
        <v>470</v>
      </c>
      <c r="S18" s="2" t="s">
        <v>470</v>
      </c>
      <c r="T18" s="2" t="s">
        <v>474</v>
      </c>
      <c r="U18" s="2" t="s">
        <v>470</v>
      </c>
      <c r="V18" s="157">
        <v>2649.25</v>
      </c>
      <c r="W18" s="42">
        <v>3</v>
      </c>
      <c r="X18" s="42"/>
      <c r="Y18" s="42" t="s">
        <v>427</v>
      </c>
    </row>
    <row r="19" spans="1:25" s="6" customFormat="1" ht="39">
      <c r="A19" s="2">
        <v>6</v>
      </c>
      <c r="B19" s="34" t="s">
        <v>434</v>
      </c>
      <c r="C19" s="2" t="s">
        <v>435</v>
      </c>
      <c r="D19" s="2" t="s">
        <v>427</v>
      </c>
      <c r="E19" s="113" t="s">
        <v>421</v>
      </c>
      <c r="F19" s="154">
        <v>1973</v>
      </c>
      <c r="G19" s="156">
        <v>2299000</v>
      </c>
      <c r="H19" s="2" t="s">
        <v>887</v>
      </c>
      <c r="I19" s="2" t="s">
        <v>457</v>
      </c>
      <c r="J19" s="2" t="s">
        <v>454</v>
      </c>
      <c r="K19" s="2">
        <v>6</v>
      </c>
      <c r="L19" s="2" t="s">
        <v>463</v>
      </c>
      <c r="M19" s="2" t="s">
        <v>469</v>
      </c>
      <c r="N19" s="2" t="s">
        <v>462</v>
      </c>
      <c r="O19" s="2"/>
      <c r="P19" s="2" t="s">
        <v>470</v>
      </c>
      <c r="Q19" s="2" t="s">
        <v>470</v>
      </c>
      <c r="R19" s="2" t="s">
        <v>470</v>
      </c>
      <c r="S19" s="2" t="s">
        <v>470</v>
      </c>
      <c r="T19" s="2" t="s">
        <v>467</v>
      </c>
      <c r="U19" s="2" t="s">
        <v>470</v>
      </c>
      <c r="V19" s="157">
        <v>757.3</v>
      </c>
      <c r="W19" s="42">
        <v>1</v>
      </c>
      <c r="X19" s="42"/>
      <c r="Y19" s="42" t="s">
        <v>421</v>
      </c>
    </row>
    <row r="20" spans="1:25" s="6" customFormat="1" ht="26.25">
      <c r="A20" s="2">
        <v>7</v>
      </c>
      <c r="B20" s="34" t="s">
        <v>436</v>
      </c>
      <c r="C20" s="2" t="s">
        <v>437</v>
      </c>
      <c r="D20" s="2" t="s">
        <v>427</v>
      </c>
      <c r="E20" s="113" t="s">
        <v>421</v>
      </c>
      <c r="F20" s="154">
        <v>1974</v>
      </c>
      <c r="G20" s="156">
        <v>5378.84</v>
      </c>
      <c r="H20" s="2" t="s">
        <v>160</v>
      </c>
      <c r="I20" s="42" t="s">
        <v>453</v>
      </c>
      <c r="J20" s="2" t="s">
        <v>454</v>
      </c>
      <c r="K20" s="2">
        <v>7</v>
      </c>
      <c r="L20" s="2" t="s">
        <v>463</v>
      </c>
      <c r="M20" s="2" t="s">
        <v>469</v>
      </c>
      <c r="N20" s="2" t="s">
        <v>462</v>
      </c>
      <c r="O20" s="2"/>
      <c r="P20" s="2" t="s">
        <v>470</v>
      </c>
      <c r="Q20" s="2" t="s">
        <v>470</v>
      </c>
      <c r="R20" s="2" t="s">
        <v>467</v>
      </c>
      <c r="S20" s="2" t="s">
        <v>473</v>
      </c>
      <c r="T20" s="2" t="s">
        <v>467</v>
      </c>
      <c r="U20" s="2" t="s">
        <v>467</v>
      </c>
      <c r="V20" s="163"/>
      <c r="W20" s="164"/>
      <c r="X20" s="164"/>
      <c r="Y20" s="42" t="s">
        <v>421</v>
      </c>
    </row>
    <row r="21" spans="1:25" s="6" customFormat="1" ht="26.25">
      <c r="A21" s="2">
        <v>8</v>
      </c>
      <c r="B21" s="1" t="s">
        <v>438</v>
      </c>
      <c r="C21" s="2" t="s">
        <v>439</v>
      </c>
      <c r="D21" s="2" t="s">
        <v>427</v>
      </c>
      <c r="E21" s="113" t="s">
        <v>421</v>
      </c>
      <c r="F21" s="2">
        <v>1963</v>
      </c>
      <c r="G21" s="156">
        <v>18065.91</v>
      </c>
      <c r="H21" s="2" t="s">
        <v>160</v>
      </c>
      <c r="I21" s="43"/>
      <c r="J21" s="2" t="s">
        <v>454</v>
      </c>
      <c r="K21" s="2">
        <v>8</v>
      </c>
      <c r="L21" s="2"/>
      <c r="M21" s="2"/>
      <c r="N21" s="2"/>
      <c r="O21" s="2"/>
      <c r="P21" s="2"/>
      <c r="Q21" s="2"/>
      <c r="R21" s="2"/>
      <c r="S21" s="2"/>
      <c r="T21" s="2"/>
      <c r="U21" s="2"/>
      <c r="V21" s="42" t="s">
        <v>475</v>
      </c>
      <c r="W21" s="42"/>
      <c r="X21" s="42"/>
      <c r="Y21" s="42"/>
    </row>
    <row r="22" spans="1:25" s="6" customFormat="1" ht="26.25">
      <c r="A22" s="2">
        <v>9</v>
      </c>
      <c r="B22" s="1" t="s">
        <v>440</v>
      </c>
      <c r="C22" s="1" t="s">
        <v>441</v>
      </c>
      <c r="D22" s="2" t="s">
        <v>427</v>
      </c>
      <c r="E22" s="113" t="s">
        <v>421</v>
      </c>
      <c r="F22" s="2">
        <v>1973</v>
      </c>
      <c r="G22" s="156">
        <v>9750.35</v>
      </c>
      <c r="H22" s="2" t="s">
        <v>160</v>
      </c>
      <c r="I22" s="43"/>
      <c r="J22" s="2" t="s">
        <v>454</v>
      </c>
      <c r="K22" s="2">
        <v>9</v>
      </c>
      <c r="L22" s="2"/>
      <c r="M22" s="2"/>
      <c r="N22" s="2"/>
      <c r="O22" s="2"/>
      <c r="P22" s="2"/>
      <c r="Q22" s="2"/>
      <c r="R22" s="2"/>
      <c r="S22" s="2"/>
      <c r="T22" s="2"/>
      <c r="U22" s="2"/>
      <c r="V22" s="42"/>
      <c r="W22" s="42"/>
      <c r="X22" s="42"/>
      <c r="Y22" s="42"/>
    </row>
    <row r="23" spans="1:25" s="6" customFormat="1" ht="19.5" customHeight="1">
      <c r="A23" s="2">
        <v>10</v>
      </c>
      <c r="B23" s="1" t="s">
        <v>442</v>
      </c>
      <c r="C23" s="2" t="s">
        <v>443</v>
      </c>
      <c r="D23" s="2" t="s">
        <v>427</v>
      </c>
      <c r="E23" s="113" t="s">
        <v>421</v>
      </c>
      <c r="F23" s="2">
        <v>1972</v>
      </c>
      <c r="G23" s="156">
        <v>3749.79</v>
      </c>
      <c r="H23" s="2" t="s">
        <v>160</v>
      </c>
      <c r="I23" s="43"/>
      <c r="J23" s="2" t="s">
        <v>454</v>
      </c>
      <c r="K23" s="2">
        <v>10</v>
      </c>
      <c r="L23" s="2"/>
      <c r="M23" s="2"/>
      <c r="N23" s="2"/>
      <c r="O23" s="2"/>
      <c r="P23" s="2"/>
      <c r="Q23" s="2"/>
      <c r="R23" s="2"/>
      <c r="S23" s="2"/>
      <c r="T23" s="2"/>
      <c r="U23" s="2"/>
      <c r="V23" s="42"/>
      <c r="W23" s="42"/>
      <c r="X23" s="42"/>
      <c r="Y23" s="42"/>
    </row>
    <row r="24" spans="1:25" s="6" customFormat="1" ht="23.25" customHeight="1">
      <c r="A24" s="2">
        <v>11</v>
      </c>
      <c r="B24" s="1" t="s">
        <v>444</v>
      </c>
      <c r="C24" s="2" t="s">
        <v>443</v>
      </c>
      <c r="D24" s="2" t="s">
        <v>427</v>
      </c>
      <c r="E24" s="113" t="s">
        <v>421</v>
      </c>
      <c r="F24" s="2">
        <v>2014</v>
      </c>
      <c r="G24" s="156">
        <v>629177.84</v>
      </c>
      <c r="H24" s="2" t="s">
        <v>160</v>
      </c>
      <c r="I24" s="43"/>
      <c r="J24" s="2" t="s">
        <v>454</v>
      </c>
      <c r="K24" s="2">
        <v>11</v>
      </c>
      <c r="L24" s="165"/>
      <c r="M24" s="165"/>
      <c r="N24" s="165"/>
      <c r="O24" s="165"/>
      <c r="P24" s="2"/>
      <c r="Q24" s="2"/>
      <c r="R24" s="2"/>
      <c r="S24" s="2"/>
      <c r="T24" s="2"/>
      <c r="U24" s="2"/>
      <c r="V24" s="42" t="s">
        <v>476</v>
      </c>
      <c r="W24" s="42"/>
      <c r="X24" s="42"/>
      <c r="Y24" s="42"/>
    </row>
    <row r="25" spans="1:25" s="6" customFormat="1" ht="20.25" customHeight="1">
      <c r="A25" s="2">
        <v>12</v>
      </c>
      <c r="B25" s="1" t="s">
        <v>445</v>
      </c>
      <c r="C25" s="2" t="s">
        <v>426</v>
      </c>
      <c r="D25" s="2" t="s">
        <v>427</v>
      </c>
      <c r="E25" s="113" t="s">
        <v>421</v>
      </c>
      <c r="F25" s="2">
        <v>1981</v>
      </c>
      <c r="G25" s="156">
        <v>55511.97</v>
      </c>
      <c r="H25" s="2" t="s">
        <v>160</v>
      </c>
      <c r="I25" s="43"/>
      <c r="J25" s="2" t="s">
        <v>454</v>
      </c>
      <c r="K25" s="2">
        <v>12</v>
      </c>
      <c r="L25" s="2"/>
      <c r="M25" s="2"/>
      <c r="N25" s="2"/>
      <c r="O25" s="2"/>
      <c r="P25" s="2"/>
      <c r="Q25" s="2"/>
      <c r="R25" s="2"/>
      <c r="S25" s="2"/>
      <c r="T25" s="2"/>
      <c r="U25" s="2"/>
      <c r="V25" s="42"/>
      <c r="W25" s="42"/>
      <c r="X25" s="42"/>
      <c r="Y25" s="42"/>
    </row>
    <row r="26" spans="1:25" s="6" customFormat="1" ht="19.5" customHeight="1">
      <c r="A26" s="2">
        <v>13</v>
      </c>
      <c r="B26" s="1" t="s">
        <v>446</v>
      </c>
      <c r="C26" s="2" t="s">
        <v>447</v>
      </c>
      <c r="D26" s="2" t="s">
        <v>427</v>
      </c>
      <c r="E26" s="113" t="s">
        <v>421</v>
      </c>
      <c r="F26" s="2">
        <v>1963</v>
      </c>
      <c r="G26" s="156">
        <v>16385.99</v>
      </c>
      <c r="H26" s="2" t="s">
        <v>160</v>
      </c>
      <c r="I26" s="43"/>
      <c r="J26" s="2" t="s">
        <v>454</v>
      </c>
      <c r="K26" s="2">
        <v>13</v>
      </c>
      <c r="L26" s="2"/>
      <c r="M26" s="2"/>
      <c r="N26" s="2"/>
      <c r="O26" s="2"/>
      <c r="P26" s="2"/>
      <c r="Q26" s="2"/>
      <c r="R26" s="2"/>
      <c r="S26" s="2"/>
      <c r="T26" s="2"/>
      <c r="U26" s="2"/>
      <c r="V26" s="42"/>
      <c r="W26" s="42"/>
      <c r="X26" s="42"/>
      <c r="Y26" s="42"/>
    </row>
    <row r="27" spans="1:25" s="6" customFormat="1" ht="19.5" customHeight="1">
      <c r="A27" s="2">
        <v>14</v>
      </c>
      <c r="B27" s="1" t="s">
        <v>448</v>
      </c>
      <c r="C27" s="2" t="s">
        <v>449</v>
      </c>
      <c r="D27" s="2" t="s">
        <v>427</v>
      </c>
      <c r="E27" s="113" t="s">
        <v>421</v>
      </c>
      <c r="F27" s="2">
        <v>1968</v>
      </c>
      <c r="G27" s="156">
        <v>6146.27</v>
      </c>
      <c r="H27" s="2" t="s">
        <v>160</v>
      </c>
      <c r="I27" s="43"/>
      <c r="J27" s="2" t="s">
        <v>454</v>
      </c>
      <c r="K27" s="2">
        <v>14</v>
      </c>
      <c r="L27" s="2"/>
      <c r="M27" s="2"/>
      <c r="N27" s="2"/>
      <c r="O27" s="2"/>
      <c r="P27" s="2"/>
      <c r="Q27" s="2"/>
      <c r="R27" s="2"/>
      <c r="S27" s="2"/>
      <c r="T27" s="2"/>
      <c r="U27" s="2"/>
      <c r="V27" s="42" t="s">
        <v>477</v>
      </c>
      <c r="W27" s="42"/>
      <c r="X27" s="42"/>
      <c r="Y27" s="42"/>
    </row>
    <row r="28" spans="1:25" s="6" customFormat="1" ht="19.5" customHeight="1">
      <c r="A28" s="2">
        <v>15</v>
      </c>
      <c r="B28" s="1" t="s">
        <v>450</v>
      </c>
      <c r="C28" s="2" t="s">
        <v>447</v>
      </c>
      <c r="D28" s="2" t="s">
        <v>427</v>
      </c>
      <c r="E28" s="113" t="s">
        <v>421</v>
      </c>
      <c r="F28" s="2">
        <v>1970</v>
      </c>
      <c r="G28" s="156">
        <v>12524.44</v>
      </c>
      <c r="H28" s="2" t="s">
        <v>160</v>
      </c>
      <c r="I28" s="43"/>
      <c r="J28" s="2" t="s">
        <v>454</v>
      </c>
      <c r="K28" s="2">
        <v>15</v>
      </c>
      <c r="L28" s="2"/>
      <c r="M28" s="2"/>
      <c r="N28" s="2"/>
      <c r="O28" s="2"/>
      <c r="P28" s="42"/>
      <c r="Q28" s="42"/>
      <c r="R28" s="129"/>
      <c r="S28" s="129"/>
      <c r="T28" s="129"/>
      <c r="U28" s="129"/>
      <c r="V28" s="129"/>
      <c r="W28" s="129"/>
      <c r="X28" s="129"/>
      <c r="Y28" s="129"/>
    </row>
    <row r="29" spans="1:25" s="6" customFormat="1" ht="20.25" customHeight="1">
      <c r="A29" s="2">
        <v>16</v>
      </c>
      <c r="B29" s="1" t="s">
        <v>451</v>
      </c>
      <c r="C29" s="2" t="s">
        <v>449</v>
      </c>
      <c r="D29" s="2" t="s">
        <v>427</v>
      </c>
      <c r="E29" s="113" t="s">
        <v>421</v>
      </c>
      <c r="F29" s="2">
        <v>1972</v>
      </c>
      <c r="G29" s="156">
        <v>3494.72</v>
      </c>
      <c r="H29" s="2" t="s">
        <v>160</v>
      </c>
      <c r="I29" s="43"/>
      <c r="J29" s="2" t="s">
        <v>454</v>
      </c>
      <c r="K29" s="2">
        <v>16</v>
      </c>
      <c r="L29" s="2"/>
      <c r="M29" s="2"/>
      <c r="N29" s="2"/>
      <c r="O29" s="2"/>
      <c r="P29" s="2"/>
      <c r="Q29" s="2"/>
      <c r="R29" s="2"/>
      <c r="S29" s="2"/>
      <c r="T29" s="2"/>
      <c r="U29" s="2"/>
      <c r="V29" s="42"/>
      <c r="W29" s="42"/>
      <c r="X29" s="42"/>
      <c r="Y29" s="42"/>
    </row>
    <row r="30" spans="1:25" s="6" customFormat="1" ht="29.25" customHeight="1">
      <c r="A30" s="2">
        <v>17</v>
      </c>
      <c r="B30" s="1" t="s">
        <v>452</v>
      </c>
      <c r="C30" s="2" t="s">
        <v>426</v>
      </c>
      <c r="D30" s="2" t="s">
        <v>427</v>
      </c>
      <c r="E30" s="113" t="s">
        <v>421</v>
      </c>
      <c r="F30" s="2">
        <v>1973</v>
      </c>
      <c r="G30" s="156">
        <v>56621.73</v>
      </c>
      <c r="H30" s="2" t="s">
        <v>160</v>
      </c>
      <c r="I30" s="43"/>
      <c r="J30" s="2" t="s">
        <v>454</v>
      </c>
      <c r="K30" s="2">
        <v>17</v>
      </c>
      <c r="L30" s="2"/>
      <c r="M30" s="2"/>
      <c r="N30" s="2"/>
      <c r="O30" s="2"/>
      <c r="P30" s="2"/>
      <c r="Q30" s="2"/>
      <c r="R30" s="2"/>
      <c r="S30" s="2"/>
      <c r="T30" s="2"/>
      <c r="U30" s="2"/>
      <c r="V30" s="42"/>
      <c r="W30" s="42"/>
      <c r="X30" s="42"/>
      <c r="Y30" s="42"/>
    </row>
    <row r="31" spans="1:25" s="6" customFormat="1" ht="27" customHeight="1">
      <c r="A31" s="2">
        <v>18</v>
      </c>
      <c r="B31" s="1" t="s">
        <v>495</v>
      </c>
      <c r="C31" s="2" t="s">
        <v>496</v>
      </c>
      <c r="D31" s="2" t="s">
        <v>427</v>
      </c>
      <c r="E31" s="113" t="s">
        <v>421</v>
      </c>
      <c r="F31" s="2">
        <v>1963</v>
      </c>
      <c r="G31" s="161">
        <v>1550</v>
      </c>
      <c r="H31" s="113" t="s">
        <v>160</v>
      </c>
      <c r="I31" s="43"/>
      <c r="J31" s="2" t="s">
        <v>454</v>
      </c>
      <c r="K31" s="2">
        <v>18</v>
      </c>
      <c r="L31" s="2" t="s">
        <v>466</v>
      </c>
      <c r="M31" s="2" t="s">
        <v>469</v>
      </c>
      <c r="N31" s="2" t="s">
        <v>465</v>
      </c>
      <c r="O31" s="2"/>
      <c r="P31" s="2" t="s">
        <v>497</v>
      </c>
      <c r="Q31" s="2" t="s">
        <v>467</v>
      </c>
      <c r="R31" s="2" t="s">
        <v>467</v>
      </c>
      <c r="S31" s="2" t="s">
        <v>473</v>
      </c>
      <c r="T31" s="2" t="s">
        <v>467</v>
      </c>
      <c r="U31" s="2" t="s">
        <v>467</v>
      </c>
      <c r="V31" s="42">
        <v>29.14</v>
      </c>
      <c r="W31" s="42">
        <v>1</v>
      </c>
      <c r="X31" s="42"/>
      <c r="Y31" s="42" t="s">
        <v>421</v>
      </c>
    </row>
    <row r="32" spans="1:25" s="6" customFormat="1" ht="21" customHeight="1">
      <c r="A32" s="283" t="s">
        <v>0</v>
      </c>
      <c r="B32" s="284"/>
      <c r="C32" s="284"/>
      <c r="D32" s="284"/>
      <c r="E32" s="284"/>
      <c r="F32" s="285"/>
      <c r="G32" s="112">
        <f>SUM(G14:G31)</f>
        <v>17400525.389999997</v>
      </c>
      <c r="H32" s="21"/>
      <c r="I32" s="21"/>
      <c r="J32" s="21"/>
      <c r="K32" s="21"/>
      <c r="L32" s="42"/>
      <c r="M32" s="42"/>
      <c r="N32" s="42"/>
      <c r="O32" s="42"/>
      <c r="P32" s="42"/>
      <c r="Q32" s="42"/>
      <c r="R32" s="129"/>
      <c r="S32" s="129"/>
      <c r="T32" s="129"/>
      <c r="U32" s="129"/>
      <c r="V32" s="129"/>
      <c r="W32" s="129"/>
      <c r="X32" s="129"/>
      <c r="Y32" s="129"/>
    </row>
    <row r="33" spans="1:25" ht="22.5" customHeight="1">
      <c r="A33" s="281" t="s">
        <v>597</v>
      </c>
      <c r="B33" s="281"/>
      <c r="C33" s="281"/>
      <c r="D33" s="281"/>
      <c r="E33" s="281"/>
      <c r="F33" s="281"/>
      <c r="G33" s="281"/>
      <c r="H33" s="92"/>
      <c r="I33" s="90"/>
      <c r="J33" s="90"/>
      <c r="K33" s="90"/>
      <c r="L33" s="137"/>
      <c r="M33" s="137"/>
      <c r="N33" s="137"/>
      <c r="O33" s="137"/>
      <c r="P33" s="137"/>
      <c r="Q33" s="137"/>
      <c r="R33" s="151"/>
      <c r="S33" s="151"/>
      <c r="T33" s="151"/>
      <c r="U33" s="151"/>
      <c r="V33" s="151"/>
      <c r="W33" s="151"/>
      <c r="X33" s="151"/>
      <c r="Y33" s="151"/>
    </row>
    <row r="34" spans="1:25" s="250" customFormat="1" ht="100.5" customHeight="1">
      <c r="A34" s="107">
        <v>1</v>
      </c>
      <c r="B34" s="117" t="s">
        <v>598</v>
      </c>
      <c r="C34" s="108" t="s">
        <v>146</v>
      </c>
      <c r="D34" s="108" t="s">
        <v>427</v>
      </c>
      <c r="E34" s="108" t="s">
        <v>421</v>
      </c>
      <c r="F34" s="142">
        <v>2003</v>
      </c>
      <c r="G34" s="261">
        <v>5204000</v>
      </c>
      <c r="H34" s="107" t="s">
        <v>887</v>
      </c>
      <c r="I34" s="294" t="s">
        <v>613</v>
      </c>
      <c r="J34" s="107" t="s">
        <v>614</v>
      </c>
      <c r="K34" s="107">
        <v>1</v>
      </c>
      <c r="L34" s="107" t="s">
        <v>617</v>
      </c>
      <c r="M34" s="107" t="s">
        <v>618</v>
      </c>
      <c r="N34" s="107" t="s">
        <v>619</v>
      </c>
      <c r="O34" s="107"/>
      <c r="P34" s="107" t="s">
        <v>733</v>
      </c>
      <c r="Q34" s="275" t="s">
        <v>164</v>
      </c>
      <c r="R34" s="275" t="s">
        <v>733</v>
      </c>
      <c r="S34" s="275" t="s">
        <v>733</v>
      </c>
      <c r="T34" s="275" t="s">
        <v>165</v>
      </c>
      <c r="U34" s="275" t="s">
        <v>733</v>
      </c>
      <c r="V34" s="149">
        <v>1517.3</v>
      </c>
      <c r="W34" s="149">
        <v>1</v>
      </c>
      <c r="X34" s="108" t="s">
        <v>421</v>
      </c>
      <c r="Y34" s="108" t="s">
        <v>421</v>
      </c>
    </row>
    <row r="35" spans="1:25" s="250" customFormat="1" ht="49.5" customHeight="1">
      <c r="A35" s="107">
        <v>2</v>
      </c>
      <c r="B35" s="117" t="s">
        <v>599</v>
      </c>
      <c r="C35" s="108" t="s">
        <v>146</v>
      </c>
      <c r="D35" s="108" t="s">
        <v>427</v>
      </c>
      <c r="E35" s="108" t="s">
        <v>421</v>
      </c>
      <c r="F35" s="295">
        <v>1945</v>
      </c>
      <c r="G35" s="261">
        <v>6701000</v>
      </c>
      <c r="H35" s="107" t="s">
        <v>887</v>
      </c>
      <c r="I35" s="294"/>
      <c r="J35" s="107" t="s">
        <v>614</v>
      </c>
      <c r="K35" s="107">
        <v>2</v>
      </c>
      <c r="L35" s="107" t="s">
        <v>620</v>
      </c>
      <c r="M35" s="107" t="s">
        <v>621</v>
      </c>
      <c r="N35" s="107" t="s">
        <v>622</v>
      </c>
      <c r="O35" s="107"/>
      <c r="P35" s="107" t="s">
        <v>733</v>
      </c>
      <c r="Q35" s="107" t="s">
        <v>164</v>
      </c>
      <c r="R35" s="107" t="s">
        <v>164</v>
      </c>
      <c r="S35" s="107" t="s">
        <v>733</v>
      </c>
      <c r="T35" s="107" t="s">
        <v>165</v>
      </c>
      <c r="U35" s="107" t="s">
        <v>164</v>
      </c>
      <c r="V35" s="149">
        <v>2751</v>
      </c>
      <c r="W35" s="149">
        <v>5</v>
      </c>
      <c r="X35" s="108" t="s">
        <v>427</v>
      </c>
      <c r="Y35" s="108" t="s">
        <v>421</v>
      </c>
    </row>
    <row r="36" spans="1:25" s="250" customFormat="1" ht="39.75" customHeight="1">
      <c r="A36" s="107">
        <v>3</v>
      </c>
      <c r="B36" s="117" t="s">
        <v>600</v>
      </c>
      <c r="C36" s="108" t="s">
        <v>146</v>
      </c>
      <c r="D36" s="108" t="s">
        <v>427</v>
      </c>
      <c r="E36" s="108" t="s">
        <v>421</v>
      </c>
      <c r="F36" s="295"/>
      <c r="G36" s="261">
        <v>1142000</v>
      </c>
      <c r="H36" s="107" t="s">
        <v>887</v>
      </c>
      <c r="I36" s="294"/>
      <c r="J36" s="107" t="s">
        <v>614</v>
      </c>
      <c r="K36" s="107">
        <v>3</v>
      </c>
      <c r="L36" s="107" t="s">
        <v>623</v>
      </c>
      <c r="M36" s="107" t="s">
        <v>624</v>
      </c>
      <c r="N36" s="107" t="s">
        <v>625</v>
      </c>
      <c r="O36" s="107"/>
      <c r="P36" s="107" t="s">
        <v>733</v>
      </c>
      <c r="Q36" s="107" t="s">
        <v>164</v>
      </c>
      <c r="R36" s="107" t="s">
        <v>164</v>
      </c>
      <c r="S36" s="107" t="s">
        <v>733</v>
      </c>
      <c r="T36" s="107" t="s">
        <v>165</v>
      </c>
      <c r="U36" s="107" t="s">
        <v>164</v>
      </c>
      <c r="V36" s="149">
        <v>333</v>
      </c>
      <c r="W36" s="149">
        <v>1</v>
      </c>
      <c r="X36" s="108" t="s">
        <v>421</v>
      </c>
      <c r="Y36" s="108" t="s">
        <v>421</v>
      </c>
    </row>
    <row r="37" spans="1:25" s="250" customFormat="1" ht="33.75" customHeight="1">
      <c r="A37" s="107">
        <v>4</v>
      </c>
      <c r="B37" s="117" t="s">
        <v>601</v>
      </c>
      <c r="C37" s="108" t="s">
        <v>146</v>
      </c>
      <c r="D37" s="108" t="s">
        <v>427</v>
      </c>
      <c r="E37" s="108" t="s">
        <v>421</v>
      </c>
      <c r="F37" s="142">
        <v>1965</v>
      </c>
      <c r="G37" s="261">
        <v>5656000</v>
      </c>
      <c r="H37" s="107" t="s">
        <v>887</v>
      </c>
      <c r="I37" s="294"/>
      <c r="J37" s="108" t="s">
        <v>615</v>
      </c>
      <c r="K37" s="107">
        <v>4</v>
      </c>
      <c r="L37" s="107" t="s">
        <v>623</v>
      </c>
      <c r="M37" s="107" t="s">
        <v>626</v>
      </c>
      <c r="N37" s="107" t="s">
        <v>627</v>
      </c>
      <c r="O37" s="107"/>
      <c r="P37" s="107" t="s">
        <v>733</v>
      </c>
      <c r="Q37" s="107" t="s">
        <v>164</v>
      </c>
      <c r="R37" s="107" t="s">
        <v>164</v>
      </c>
      <c r="S37" s="107" t="s">
        <v>733</v>
      </c>
      <c r="T37" s="107" t="s">
        <v>165</v>
      </c>
      <c r="U37" s="107" t="s">
        <v>164</v>
      </c>
      <c r="V37" s="149">
        <v>2322</v>
      </c>
      <c r="W37" s="149">
        <v>5</v>
      </c>
      <c r="X37" s="108" t="s">
        <v>427</v>
      </c>
      <c r="Y37" s="108" t="s">
        <v>421</v>
      </c>
    </row>
    <row r="38" spans="1:25" s="250" customFormat="1" ht="27.75" customHeight="1">
      <c r="A38" s="107">
        <v>5</v>
      </c>
      <c r="B38" s="117" t="s">
        <v>602</v>
      </c>
      <c r="C38" s="108" t="s">
        <v>603</v>
      </c>
      <c r="D38" s="108" t="s">
        <v>427</v>
      </c>
      <c r="E38" s="108" t="s">
        <v>421</v>
      </c>
      <c r="F38" s="142">
        <v>1977</v>
      </c>
      <c r="G38" s="114">
        <v>5887</v>
      </c>
      <c r="H38" s="107" t="s">
        <v>160</v>
      </c>
      <c r="I38" s="294"/>
      <c r="J38" s="107" t="s">
        <v>615</v>
      </c>
      <c r="K38" s="107">
        <v>5</v>
      </c>
      <c r="L38" s="107" t="s">
        <v>628</v>
      </c>
      <c r="M38" s="107" t="s">
        <v>629</v>
      </c>
      <c r="N38" s="107" t="s">
        <v>630</v>
      </c>
      <c r="O38" s="107"/>
      <c r="P38" s="107" t="s">
        <v>164</v>
      </c>
      <c r="Q38" s="107" t="s">
        <v>164</v>
      </c>
      <c r="R38" s="107" t="s">
        <v>164</v>
      </c>
      <c r="S38" s="107" t="s">
        <v>733</v>
      </c>
      <c r="T38" s="107" t="s">
        <v>165</v>
      </c>
      <c r="U38" s="107" t="s">
        <v>164</v>
      </c>
      <c r="V38" s="149">
        <v>174</v>
      </c>
      <c r="W38" s="149">
        <v>1</v>
      </c>
      <c r="X38" s="108" t="s">
        <v>421</v>
      </c>
      <c r="Y38" s="108" t="s">
        <v>421</v>
      </c>
    </row>
    <row r="39" spans="1:25" s="250" customFormat="1" ht="26.25">
      <c r="A39" s="107">
        <v>6</v>
      </c>
      <c r="B39" s="276" t="s">
        <v>604</v>
      </c>
      <c r="C39" s="108" t="s">
        <v>146</v>
      </c>
      <c r="D39" s="108" t="s">
        <v>427</v>
      </c>
      <c r="E39" s="108" t="s">
        <v>421</v>
      </c>
      <c r="F39" s="295">
        <v>1945</v>
      </c>
      <c r="G39" s="261">
        <v>1258000</v>
      </c>
      <c r="H39" s="107" t="s">
        <v>887</v>
      </c>
      <c r="I39" s="294"/>
      <c r="J39" s="107" t="s">
        <v>615</v>
      </c>
      <c r="K39" s="107">
        <v>6</v>
      </c>
      <c r="L39" s="107" t="s">
        <v>628</v>
      </c>
      <c r="M39" s="107" t="s">
        <v>631</v>
      </c>
      <c r="N39" s="107" t="s">
        <v>630</v>
      </c>
      <c r="O39" s="107"/>
      <c r="P39" s="107" t="s">
        <v>733</v>
      </c>
      <c r="Q39" s="107" t="s">
        <v>164</v>
      </c>
      <c r="R39" s="107" t="s">
        <v>164</v>
      </c>
      <c r="S39" s="107" t="s">
        <v>733</v>
      </c>
      <c r="T39" s="107" t="s">
        <v>165</v>
      </c>
      <c r="U39" s="107" t="s">
        <v>164</v>
      </c>
      <c r="V39" s="149">
        <v>708</v>
      </c>
      <c r="W39" s="149">
        <v>1</v>
      </c>
      <c r="X39" s="108" t="s">
        <v>421</v>
      </c>
      <c r="Y39" s="108" t="s">
        <v>421</v>
      </c>
    </row>
    <row r="40" spans="1:25" s="250" customFormat="1" ht="23.25" customHeight="1">
      <c r="A40" s="107">
        <v>7</v>
      </c>
      <c r="B40" s="117" t="s">
        <v>605</v>
      </c>
      <c r="C40" s="108" t="s">
        <v>146</v>
      </c>
      <c r="D40" s="108" t="s">
        <v>427</v>
      </c>
      <c r="E40" s="108" t="s">
        <v>421</v>
      </c>
      <c r="F40" s="295"/>
      <c r="G40" s="261">
        <v>263000</v>
      </c>
      <c r="H40" s="107" t="s">
        <v>887</v>
      </c>
      <c r="I40" s="294"/>
      <c r="J40" s="107" t="s">
        <v>615</v>
      </c>
      <c r="K40" s="107">
        <v>7</v>
      </c>
      <c r="L40" s="107" t="s">
        <v>628</v>
      </c>
      <c r="M40" s="107" t="s">
        <v>632</v>
      </c>
      <c r="N40" s="107" t="s">
        <v>630</v>
      </c>
      <c r="O40" s="107"/>
      <c r="P40" s="107" t="s">
        <v>733</v>
      </c>
      <c r="Q40" s="107" t="s">
        <v>164</v>
      </c>
      <c r="R40" s="107" t="s">
        <v>164</v>
      </c>
      <c r="S40" s="107" t="s">
        <v>733</v>
      </c>
      <c r="T40" s="107" t="s">
        <v>165</v>
      </c>
      <c r="U40" s="107" t="s">
        <v>164</v>
      </c>
      <c r="V40" s="149">
        <v>148</v>
      </c>
      <c r="W40" s="149">
        <v>1</v>
      </c>
      <c r="X40" s="108" t="s">
        <v>421</v>
      </c>
      <c r="Y40" s="108" t="s">
        <v>421</v>
      </c>
    </row>
    <row r="41" spans="1:25" s="250" customFormat="1" ht="58.5" customHeight="1">
      <c r="A41" s="107">
        <v>8</v>
      </c>
      <c r="B41" s="117" t="s">
        <v>606</v>
      </c>
      <c r="C41" s="108" t="s">
        <v>607</v>
      </c>
      <c r="D41" s="108" t="s">
        <v>427</v>
      </c>
      <c r="E41" s="108" t="s">
        <v>421</v>
      </c>
      <c r="F41" s="142">
        <v>1971</v>
      </c>
      <c r="G41" s="114">
        <v>59345.7</v>
      </c>
      <c r="H41" s="107" t="s">
        <v>160</v>
      </c>
      <c r="I41" s="294"/>
      <c r="J41" s="107" t="s">
        <v>616</v>
      </c>
      <c r="K41" s="107">
        <v>8</v>
      </c>
      <c r="L41" s="107" t="s">
        <v>633</v>
      </c>
      <c r="M41" s="107" t="s">
        <v>634</v>
      </c>
      <c r="N41" s="107" t="s">
        <v>635</v>
      </c>
      <c r="O41" s="107"/>
      <c r="P41" s="107" t="s">
        <v>734</v>
      </c>
      <c r="Q41" s="107" t="s">
        <v>164</v>
      </c>
      <c r="R41" s="107" t="s">
        <v>164</v>
      </c>
      <c r="S41" s="107" t="s">
        <v>734</v>
      </c>
      <c r="T41" s="107" t="s">
        <v>165</v>
      </c>
      <c r="U41" s="107" t="s">
        <v>164</v>
      </c>
      <c r="V41" s="149">
        <v>393</v>
      </c>
      <c r="W41" s="149">
        <v>1</v>
      </c>
      <c r="X41" s="108" t="s">
        <v>421</v>
      </c>
      <c r="Y41" s="108" t="s">
        <v>421</v>
      </c>
    </row>
    <row r="42" spans="1:25" s="6" customFormat="1" ht="28.5" customHeight="1">
      <c r="A42" s="2">
        <v>9</v>
      </c>
      <c r="B42" s="116" t="s">
        <v>608</v>
      </c>
      <c r="C42" s="42" t="s">
        <v>609</v>
      </c>
      <c r="D42" s="42" t="s">
        <v>427</v>
      </c>
      <c r="E42" s="42" t="s">
        <v>421</v>
      </c>
      <c r="F42" s="169">
        <v>1982</v>
      </c>
      <c r="G42" s="118">
        <v>6889.5</v>
      </c>
      <c r="H42" s="2" t="s">
        <v>160</v>
      </c>
      <c r="I42" s="294"/>
      <c r="J42" s="2" t="s">
        <v>614</v>
      </c>
      <c r="K42" s="2">
        <v>9</v>
      </c>
      <c r="L42" s="2" t="s">
        <v>636</v>
      </c>
      <c r="M42" s="2" t="s">
        <v>631</v>
      </c>
      <c r="N42" s="2" t="s">
        <v>627</v>
      </c>
      <c r="O42" s="2"/>
      <c r="P42" s="2" t="s">
        <v>734</v>
      </c>
      <c r="Q42" s="2" t="s">
        <v>164</v>
      </c>
      <c r="R42" s="2" t="s">
        <v>165</v>
      </c>
      <c r="S42" s="2" t="s">
        <v>164</v>
      </c>
      <c r="T42" s="2" t="s">
        <v>165</v>
      </c>
      <c r="U42" s="2" t="s">
        <v>165</v>
      </c>
      <c r="V42" s="129"/>
      <c r="W42" s="129"/>
      <c r="X42" s="129"/>
      <c r="Y42" s="42"/>
    </row>
    <row r="43" spans="1:25" s="6" customFormat="1" ht="37.5" customHeight="1">
      <c r="A43" s="2">
        <v>10</v>
      </c>
      <c r="B43" s="116" t="s">
        <v>610</v>
      </c>
      <c r="C43" s="42" t="s">
        <v>607</v>
      </c>
      <c r="D43" s="42" t="s">
        <v>427</v>
      </c>
      <c r="E43" s="42" t="s">
        <v>421</v>
      </c>
      <c r="F43" s="169">
        <v>1982</v>
      </c>
      <c r="G43" s="118">
        <v>13908.2</v>
      </c>
      <c r="H43" s="2" t="s">
        <v>160</v>
      </c>
      <c r="I43" s="294"/>
      <c r="J43" s="2" t="s">
        <v>614</v>
      </c>
      <c r="K43" s="2">
        <v>10</v>
      </c>
      <c r="L43" s="2" t="s">
        <v>637</v>
      </c>
      <c r="M43" s="2" t="s">
        <v>632</v>
      </c>
      <c r="N43" s="2" t="s">
        <v>638</v>
      </c>
      <c r="O43" s="2"/>
      <c r="P43" s="2" t="s">
        <v>497</v>
      </c>
      <c r="Q43" s="2" t="s">
        <v>734</v>
      </c>
      <c r="R43" s="2" t="s">
        <v>165</v>
      </c>
      <c r="S43" s="2" t="s">
        <v>497</v>
      </c>
      <c r="T43" s="2" t="s">
        <v>165</v>
      </c>
      <c r="U43" s="2" t="s">
        <v>165</v>
      </c>
      <c r="V43" s="129"/>
      <c r="W43" s="129"/>
      <c r="X43" s="129"/>
      <c r="Y43" s="42"/>
    </row>
    <row r="44" spans="1:25" s="6" customFormat="1" ht="19.5" customHeight="1">
      <c r="A44" s="2">
        <v>11</v>
      </c>
      <c r="B44" s="116" t="s">
        <v>611</v>
      </c>
      <c r="C44" s="42" t="s">
        <v>146</v>
      </c>
      <c r="D44" s="42" t="s">
        <v>427</v>
      </c>
      <c r="E44" s="42" t="s">
        <v>421</v>
      </c>
      <c r="F44" s="169">
        <v>1965</v>
      </c>
      <c r="G44" s="118">
        <v>33586.4</v>
      </c>
      <c r="H44" s="2" t="s">
        <v>160</v>
      </c>
      <c r="I44" s="294"/>
      <c r="J44" s="2" t="s">
        <v>614</v>
      </c>
      <c r="K44" s="2">
        <v>11</v>
      </c>
      <c r="L44" s="42"/>
      <c r="M44" s="42"/>
      <c r="N44" s="42"/>
      <c r="O44" s="42"/>
      <c r="P44" s="42"/>
      <c r="Q44" s="42"/>
      <c r="R44" s="129"/>
      <c r="S44" s="129"/>
      <c r="T44" s="129"/>
      <c r="U44" s="129"/>
      <c r="V44" s="129"/>
      <c r="W44" s="129"/>
      <c r="X44" s="129"/>
      <c r="Y44" s="129"/>
    </row>
    <row r="45" spans="1:25" s="6" customFormat="1" ht="22.5" customHeight="1">
      <c r="A45" s="2">
        <v>12</v>
      </c>
      <c r="B45" s="116" t="s">
        <v>612</v>
      </c>
      <c r="C45" s="42" t="s">
        <v>146</v>
      </c>
      <c r="D45" s="42" t="s">
        <v>427</v>
      </c>
      <c r="E45" s="42" t="s">
        <v>421</v>
      </c>
      <c r="F45" s="169">
        <v>1965</v>
      </c>
      <c r="G45" s="118">
        <v>24719.2</v>
      </c>
      <c r="H45" s="2" t="s">
        <v>160</v>
      </c>
      <c r="I45" s="294"/>
      <c r="J45" s="2" t="s">
        <v>614</v>
      </c>
      <c r="K45" s="2">
        <v>12</v>
      </c>
      <c r="L45" s="42"/>
      <c r="M45" s="42"/>
      <c r="N45" s="42"/>
      <c r="O45" s="42"/>
      <c r="P45" s="42"/>
      <c r="Q45" s="42"/>
      <c r="R45" s="129"/>
      <c r="S45" s="129"/>
      <c r="T45" s="129"/>
      <c r="U45" s="129"/>
      <c r="V45" s="129"/>
      <c r="W45" s="129"/>
      <c r="X45" s="129"/>
      <c r="Y45" s="129"/>
    </row>
    <row r="46" spans="1:25" s="12" customFormat="1" ht="20.25" customHeight="1">
      <c r="A46" s="283" t="s">
        <v>0</v>
      </c>
      <c r="B46" s="284"/>
      <c r="C46" s="284"/>
      <c r="D46" s="284"/>
      <c r="E46" s="284"/>
      <c r="F46" s="285"/>
      <c r="G46" s="112">
        <f>SUM(G34:G45)</f>
        <v>20368335.999999996</v>
      </c>
      <c r="H46" s="21"/>
      <c r="I46" s="21"/>
      <c r="J46" s="21"/>
      <c r="K46" s="21"/>
      <c r="L46" s="42"/>
      <c r="M46" s="42"/>
      <c r="N46" s="42"/>
      <c r="O46" s="42"/>
      <c r="P46" s="42"/>
      <c r="Q46" s="42"/>
      <c r="R46" s="42"/>
      <c r="S46" s="42"/>
      <c r="T46" s="42"/>
      <c r="U46" s="42"/>
      <c r="V46" s="42"/>
      <c r="W46" s="42"/>
      <c r="X46" s="42"/>
      <c r="Y46" s="42"/>
    </row>
    <row r="47" spans="1:25" ht="17.25" customHeight="1">
      <c r="A47" s="281" t="s">
        <v>884</v>
      </c>
      <c r="B47" s="281"/>
      <c r="C47" s="281"/>
      <c r="D47" s="281"/>
      <c r="E47" s="281"/>
      <c r="F47" s="281"/>
      <c r="G47" s="281"/>
      <c r="H47" s="83"/>
      <c r="I47" s="90"/>
      <c r="J47" s="90"/>
      <c r="K47" s="90"/>
      <c r="L47" s="137"/>
      <c r="M47" s="137"/>
      <c r="N47" s="137"/>
      <c r="O47" s="137"/>
      <c r="P47" s="137"/>
      <c r="Q47" s="137"/>
      <c r="R47" s="151"/>
      <c r="S47" s="151"/>
      <c r="T47" s="151"/>
      <c r="U47" s="151"/>
      <c r="V47" s="151"/>
      <c r="W47" s="151"/>
      <c r="X47" s="151"/>
      <c r="Y47" s="151"/>
    </row>
    <row r="48" spans="1:25" s="38" customFormat="1" ht="100.5" customHeight="1">
      <c r="A48" s="53">
        <v>1</v>
      </c>
      <c r="B48" s="34" t="s">
        <v>885</v>
      </c>
      <c r="C48" s="2" t="s">
        <v>886</v>
      </c>
      <c r="D48" s="2" t="s">
        <v>427</v>
      </c>
      <c r="E48" s="2" t="s">
        <v>427</v>
      </c>
      <c r="F48" s="154">
        <v>1899</v>
      </c>
      <c r="G48" s="261">
        <v>16456000</v>
      </c>
      <c r="H48" s="107" t="s">
        <v>887</v>
      </c>
      <c r="I48" s="2" t="s">
        <v>888</v>
      </c>
      <c r="J48" s="2" t="s">
        <v>889</v>
      </c>
      <c r="K48" s="53">
        <v>1</v>
      </c>
      <c r="L48" s="113" t="s">
        <v>890</v>
      </c>
      <c r="M48" s="113" t="s">
        <v>891</v>
      </c>
      <c r="N48" s="113" t="s">
        <v>892</v>
      </c>
      <c r="O48" s="165" t="s">
        <v>943</v>
      </c>
      <c r="P48" s="113" t="s">
        <v>164</v>
      </c>
      <c r="Q48" s="113" t="s">
        <v>164</v>
      </c>
      <c r="R48" s="113" t="s">
        <v>164</v>
      </c>
      <c r="S48" s="113" t="s">
        <v>893</v>
      </c>
      <c r="T48" s="113" t="s">
        <v>164</v>
      </c>
      <c r="U48" s="113" t="s">
        <v>164</v>
      </c>
      <c r="V48" s="42" t="s">
        <v>894</v>
      </c>
      <c r="W48" s="2" t="s">
        <v>895</v>
      </c>
      <c r="X48" s="42" t="s">
        <v>157</v>
      </c>
      <c r="Y48" s="42" t="s">
        <v>427</v>
      </c>
    </row>
    <row r="49" spans="1:25" s="6" customFormat="1" ht="21.75" customHeight="1">
      <c r="A49" s="283" t="s">
        <v>0</v>
      </c>
      <c r="B49" s="284"/>
      <c r="C49" s="284"/>
      <c r="D49" s="284"/>
      <c r="E49" s="284"/>
      <c r="F49" s="285"/>
      <c r="G49" s="112">
        <f>G48</f>
        <v>16456000</v>
      </c>
      <c r="H49" s="21"/>
      <c r="I49" s="21"/>
      <c r="J49" s="21"/>
      <c r="K49" s="21"/>
      <c r="L49" s="42"/>
      <c r="M49" s="42"/>
      <c r="N49" s="42"/>
      <c r="O49" s="42"/>
      <c r="P49" s="42"/>
      <c r="Q49" s="42"/>
      <c r="R49" s="129"/>
      <c r="S49" s="129"/>
      <c r="T49" s="129"/>
      <c r="U49" s="129"/>
      <c r="V49" s="129"/>
      <c r="W49" s="129"/>
      <c r="X49" s="129"/>
      <c r="Y49" s="129"/>
    </row>
    <row r="50" spans="1:25" s="6" customFormat="1" ht="21.75" customHeight="1">
      <c r="A50" s="299" t="s">
        <v>928</v>
      </c>
      <c r="B50" s="299"/>
      <c r="C50" s="299"/>
      <c r="D50" s="299"/>
      <c r="E50" s="299"/>
      <c r="F50" s="299"/>
      <c r="G50" s="299"/>
      <c r="H50" s="103"/>
      <c r="I50" s="90"/>
      <c r="J50" s="90"/>
      <c r="K50" s="90"/>
      <c r="L50" s="137"/>
      <c r="M50" s="137"/>
      <c r="N50" s="137"/>
      <c r="O50" s="137"/>
      <c r="P50" s="137"/>
      <c r="Q50" s="137"/>
      <c r="R50" s="151"/>
      <c r="S50" s="151"/>
      <c r="T50" s="151"/>
      <c r="U50" s="151"/>
      <c r="V50" s="151"/>
      <c r="W50" s="151"/>
      <c r="X50" s="151"/>
      <c r="Y50" s="151"/>
    </row>
    <row r="51" spans="1:25" s="6" customFormat="1" ht="128.25" customHeight="1">
      <c r="A51" s="53">
        <v>1</v>
      </c>
      <c r="B51" s="34" t="s">
        <v>929</v>
      </c>
      <c r="C51" s="42" t="s">
        <v>930</v>
      </c>
      <c r="D51" s="42" t="s">
        <v>427</v>
      </c>
      <c r="E51" s="2" t="s">
        <v>421</v>
      </c>
      <c r="F51" s="2" t="s">
        <v>933</v>
      </c>
      <c r="G51" s="156">
        <v>17433000</v>
      </c>
      <c r="H51" s="107" t="s">
        <v>887</v>
      </c>
      <c r="I51" s="113" t="s">
        <v>934</v>
      </c>
      <c r="J51" s="42" t="s">
        <v>935</v>
      </c>
      <c r="K51" s="53">
        <v>1</v>
      </c>
      <c r="L51" s="2" t="s">
        <v>463</v>
      </c>
      <c r="M51" s="2" t="s">
        <v>938</v>
      </c>
      <c r="N51" s="2" t="s">
        <v>939</v>
      </c>
      <c r="O51" s="2" t="s">
        <v>944</v>
      </c>
      <c r="P51" s="42" t="s">
        <v>164</v>
      </c>
      <c r="Q51" s="42" t="s">
        <v>470</v>
      </c>
      <c r="R51" s="42" t="s">
        <v>470</v>
      </c>
      <c r="S51" s="42" t="s">
        <v>946</v>
      </c>
      <c r="T51" s="42" t="s">
        <v>470</v>
      </c>
      <c r="U51" s="42" t="s">
        <v>470</v>
      </c>
      <c r="V51" s="108">
        <v>7156.8</v>
      </c>
      <c r="W51" s="153"/>
      <c r="X51" s="153"/>
      <c r="Y51" s="153"/>
    </row>
    <row r="52" spans="1:25" s="6" customFormat="1" ht="128.25" customHeight="1">
      <c r="A52" s="53">
        <v>2</v>
      </c>
      <c r="B52" s="34" t="s">
        <v>931</v>
      </c>
      <c r="C52" s="2" t="s">
        <v>932</v>
      </c>
      <c r="D52" s="2" t="s">
        <v>427</v>
      </c>
      <c r="E52" s="2" t="s">
        <v>421</v>
      </c>
      <c r="F52" s="2">
        <v>1962</v>
      </c>
      <c r="G52" s="156">
        <v>5644000</v>
      </c>
      <c r="H52" s="107" t="s">
        <v>887</v>
      </c>
      <c r="I52" s="154" t="s">
        <v>936</v>
      </c>
      <c r="J52" s="2" t="s">
        <v>937</v>
      </c>
      <c r="K52" s="53">
        <v>2</v>
      </c>
      <c r="L52" s="2" t="s">
        <v>463</v>
      </c>
      <c r="M52" s="2" t="s">
        <v>940</v>
      </c>
      <c r="N52" s="2" t="s">
        <v>941</v>
      </c>
      <c r="O52" s="2" t="s">
        <v>945</v>
      </c>
      <c r="P52" s="2" t="s">
        <v>164</v>
      </c>
      <c r="Q52" s="2" t="s">
        <v>470</v>
      </c>
      <c r="R52" s="2" t="s">
        <v>470</v>
      </c>
      <c r="S52" s="2" t="s">
        <v>946</v>
      </c>
      <c r="T52" s="2" t="s">
        <v>470</v>
      </c>
      <c r="U52" s="2" t="s">
        <v>470</v>
      </c>
      <c r="V52" s="209">
        <v>1628.36</v>
      </c>
      <c r="W52" s="153"/>
      <c r="X52" s="153"/>
      <c r="Y52" s="153"/>
    </row>
    <row r="53" spans="1:25" s="6" customFormat="1" ht="21" customHeight="1">
      <c r="A53" s="283" t="s">
        <v>0</v>
      </c>
      <c r="B53" s="284"/>
      <c r="C53" s="284"/>
      <c r="D53" s="284"/>
      <c r="E53" s="284"/>
      <c r="F53" s="285"/>
      <c r="G53" s="112">
        <f>SUM(G51:G52)</f>
        <v>23077000</v>
      </c>
      <c r="H53" s="21"/>
      <c r="I53" s="21"/>
      <c r="J53" s="21"/>
      <c r="K53" s="21"/>
      <c r="L53" s="42"/>
      <c r="M53" s="42"/>
      <c r="N53" s="42"/>
      <c r="O53" s="42"/>
      <c r="P53" s="42"/>
      <c r="Q53" s="42"/>
      <c r="R53" s="129"/>
      <c r="S53" s="129"/>
      <c r="T53" s="129"/>
      <c r="U53" s="129"/>
      <c r="V53" s="129"/>
      <c r="W53" s="129"/>
      <c r="X53" s="129"/>
      <c r="Y53" s="129"/>
    </row>
    <row r="54" spans="1:25" s="6" customFormat="1" ht="21.75" customHeight="1">
      <c r="A54" s="296" t="s">
        <v>1026</v>
      </c>
      <c r="B54" s="296"/>
      <c r="C54" s="296"/>
      <c r="D54" s="296"/>
      <c r="E54" s="296"/>
      <c r="F54" s="296"/>
      <c r="G54" s="296"/>
      <c r="H54" s="102"/>
      <c r="I54" s="90"/>
      <c r="J54" s="90"/>
      <c r="K54" s="90"/>
      <c r="L54" s="137"/>
      <c r="M54" s="137"/>
      <c r="N54" s="137"/>
      <c r="O54" s="137"/>
      <c r="P54" s="137"/>
      <c r="Q54" s="137"/>
      <c r="R54" s="151"/>
      <c r="S54" s="151"/>
      <c r="T54" s="151"/>
      <c r="U54" s="151"/>
      <c r="V54" s="151"/>
      <c r="W54" s="151"/>
      <c r="X54" s="151"/>
      <c r="Y54" s="151"/>
    </row>
    <row r="55" spans="1:25" s="6" customFormat="1" ht="21.75" customHeight="1">
      <c r="A55" s="53">
        <v>1</v>
      </c>
      <c r="B55" s="34" t="s">
        <v>1027</v>
      </c>
      <c r="C55" s="2" t="s">
        <v>453</v>
      </c>
      <c r="D55" s="2" t="s">
        <v>453</v>
      </c>
      <c r="E55" s="35"/>
      <c r="F55" s="2">
        <v>1979</v>
      </c>
      <c r="G55" s="136">
        <v>11407.82</v>
      </c>
      <c r="H55" s="2" t="s">
        <v>160</v>
      </c>
      <c r="I55" s="21"/>
      <c r="J55" s="42" t="s">
        <v>453</v>
      </c>
      <c r="K55" s="53">
        <v>1</v>
      </c>
      <c r="L55" s="152"/>
      <c r="M55" s="152"/>
      <c r="N55" s="152"/>
      <c r="O55" s="152"/>
      <c r="P55" s="152"/>
      <c r="Q55" s="152"/>
      <c r="R55" s="153"/>
      <c r="S55" s="153"/>
      <c r="T55" s="153"/>
      <c r="U55" s="153"/>
      <c r="V55" s="29"/>
      <c r="W55" s="153"/>
      <c r="X55" s="153"/>
      <c r="Y55" s="153"/>
    </row>
    <row r="56" spans="1:25" s="6" customFormat="1" ht="24.75" customHeight="1">
      <c r="A56" s="53">
        <v>2</v>
      </c>
      <c r="B56" s="34" t="s">
        <v>1028</v>
      </c>
      <c r="C56" s="2" t="s">
        <v>453</v>
      </c>
      <c r="D56" s="2" t="s">
        <v>453</v>
      </c>
      <c r="E56" s="35"/>
      <c r="F56" s="2">
        <v>1984</v>
      </c>
      <c r="G56" s="136">
        <v>1638.47</v>
      </c>
      <c r="H56" s="2" t="s">
        <v>160</v>
      </c>
      <c r="I56" s="21"/>
      <c r="J56" s="42" t="s">
        <v>453</v>
      </c>
      <c r="K56" s="53">
        <v>2</v>
      </c>
      <c r="L56" s="152"/>
      <c r="M56" s="152"/>
      <c r="N56" s="152"/>
      <c r="O56" s="152"/>
      <c r="P56" s="152"/>
      <c r="Q56" s="152"/>
      <c r="R56" s="153"/>
      <c r="S56" s="153"/>
      <c r="T56" s="153"/>
      <c r="U56" s="153"/>
      <c r="V56" s="29"/>
      <c r="W56" s="153"/>
      <c r="X56" s="153"/>
      <c r="Y56" s="153"/>
    </row>
    <row r="57" spans="1:25" s="6" customFormat="1" ht="39" customHeight="1">
      <c r="A57" s="53">
        <v>3</v>
      </c>
      <c r="B57" s="34" t="s">
        <v>1029</v>
      </c>
      <c r="C57" s="2" t="s">
        <v>1030</v>
      </c>
      <c r="D57" s="2" t="s">
        <v>157</v>
      </c>
      <c r="E57" s="35"/>
      <c r="F57" s="2">
        <v>2011</v>
      </c>
      <c r="G57" s="156">
        <v>3868000</v>
      </c>
      <c r="H57" s="107" t="s">
        <v>887</v>
      </c>
      <c r="I57" s="21"/>
      <c r="J57" s="2" t="s">
        <v>1043</v>
      </c>
      <c r="K57" s="53">
        <v>3</v>
      </c>
      <c r="L57" s="152"/>
      <c r="M57" s="152"/>
      <c r="N57" s="152"/>
      <c r="O57" s="152"/>
      <c r="P57" s="152"/>
      <c r="Q57" s="152"/>
      <c r="R57" s="153"/>
      <c r="S57" s="153"/>
      <c r="T57" s="153"/>
      <c r="U57" s="153"/>
      <c r="V57" s="108" t="s">
        <v>1044</v>
      </c>
      <c r="W57" s="153"/>
      <c r="X57" s="153"/>
      <c r="Y57" s="153"/>
    </row>
    <row r="58" spans="1:25" s="6" customFormat="1" ht="19.5" customHeight="1">
      <c r="A58" s="53">
        <v>4</v>
      </c>
      <c r="B58" s="34" t="s">
        <v>1031</v>
      </c>
      <c r="C58" s="2"/>
      <c r="D58" s="35"/>
      <c r="E58" s="35"/>
      <c r="F58" s="2">
        <v>1973</v>
      </c>
      <c r="G58" s="136">
        <v>11923.44</v>
      </c>
      <c r="H58" s="2" t="s">
        <v>160</v>
      </c>
      <c r="I58" s="21"/>
      <c r="J58" s="29"/>
      <c r="K58" s="53">
        <v>4</v>
      </c>
      <c r="L58" s="152"/>
      <c r="M58" s="152"/>
      <c r="N58" s="152"/>
      <c r="O58" s="152"/>
      <c r="P58" s="152"/>
      <c r="Q58" s="152"/>
      <c r="R58" s="153"/>
      <c r="S58" s="153"/>
      <c r="T58" s="153"/>
      <c r="U58" s="153"/>
      <c r="V58" s="216"/>
      <c r="W58" s="153"/>
      <c r="X58" s="153"/>
      <c r="Y58" s="153"/>
    </row>
    <row r="59" spans="1:25" s="6" customFormat="1" ht="17.25" customHeight="1">
      <c r="A59" s="53">
        <v>5</v>
      </c>
      <c r="B59" s="34" t="s">
        <v>1032</v>
      </c>
      <c r="C59" s="2"/>
      <c r="D59" s="35"/>
      <c r="E59" s="35"/>
      <c r="F59" s="2">
        <v>1973</v>
      </c>
      <c r="G59" s="136">
        <v>7835.94</v>
      </c>
      <c r="H59" s="2" t="s">
        <v>160</v>
      </c>
      <c r="I59" s="21"/>
      <c r="J59" s="29"/>
      <c r="K59" s="53">
        <v>5</v>
      </c>
      <c r="L59" s="152"/>
      <c r="M59" s="152"/>
      <c r="N59" s="152"/>
      <c r="O59" s="152"/>
      <c r="P59" s="152"/>
      <c r="Q59" s="152"/>
      <c r="R59" s="153"/>
      <c r="S59" s="153"/>
      <c r="T59" s="153"/>
      <c r="U59" s="153"/>
      <c r="V59" s="216"/>
      <c r="W59" s="153"/>
      <c r="X59" s="153"/>
      <c r="Y59" s="153"/>
    </row>
    <row r="60" spans="1:25" s="6" customFormat="1" ht="15.75" customHeight="1">
      <c r="A60" s="53">
        <v>6</v>
      </c>
      <c r="B60" s="34" t="s">
        <v>1033</v>
      </c>
      <c r="C60" s="2"/>
      <c r="D60" s="35"/>
      <c r="E60" s="35"/>
      <c r="F60" s="2">
        <v>1973</v>
      </c>
      <c r="G60" s="136">
        <v>6181.87</v>
      </c>
      <c r="H60" s="2" t="s">
        <v>160</v>
      </c>
      <c r="I60" s="21"/>
      <c r="J60" s="29"/>
      <c r="K60" s="53">
        <v>6</v>
      </c>
      <c r="L60" s="152"/>
      <c r="M60" s="152"/>
      <c r="N60" s="152"/>
      <c r="O60" s="152"/>
      <c r="P60" s="152"/>
      <c r="Q60" s="152"/>
      <c r="R60" s="153"/>
      <c r="S60" s="153"/>
      <c r="T60" s="153"/>
      <c r="U60" s="153"/>
      <c r="V60" s="216"/>
      <c r="W60" s="153"/>
      <c r="X60" s="153"/>
      <c r="Y60" s="153"/>
    </row>
    <row r="61" spans="1:25" s="6" customFormat="1" ht="17.25" customHeight="1">
      <c r="A61" s="53">
        <v>7</v>
      </c>
      <c r="B61" s="34" t="s">
        <v>1034</v>
      </c>
      <c r="C61" s="2"/>
      <c r="D61" s="35"/>
      <c r="E61" s="35"/>
      <c r="F61" s="2">
        <v>1973</v>
      </c>
      <c r="G61" s="136">
        <v>6597.77</v>
      </c>
      <c r="H61" s="2" t="s">
        <v>160</v>
      </c>
      <c r="I61" s="21"/>
      <c r="J61" s="29"/>
      <c r="K61" s="53">
        <v>7</v>
      </c>
      <c r="L61" s="152"/>
      <c r="M61" s="152"/>
      <c r="N61" s="152"/>
      <c r="O61" s="152"/>
      <c r="P61" s="152"/>
      <c r="Q61" s="152"/>
      <c r="R61" s="153"/>
      <c r="S61" s="153"/>
      <c r="T61" s="153"/>
      <c r="U61" s="153"/>
      <c r="V61" s="216"/>
      <c r="W61" s="153"/>
      <c r="X61" s="153"/>
      <c r="Y61" s="153"/>
    </row>
    <row r="62" spans="1:25" s="6" customFormat="1" ht="14.25" customHeight="1">
      <c r="A62" s="53">
        <v>8</v>
      </c>
      <c r="B62" s="34" t="s">
        <v>1035</v>
      </c>
      <c r="C62" s="2"/>
      <c r="D62" s="35"/>
      <c r="E62" s="35"/>
      <c r="F62" s="2">
        <v>1973</v>
      </c>
      <c r="G62" s="136">
        <v>4753.63</v>
      </c>
      <c r="H62" s="2" t="s">
        <v>160</v>
      </c>
      <c r="I62" s="21"/>
      <c r="J62" s="29"/>
      <c r="K62" s="53">
        <v>8</v>
      </c>
      <c r="L62" s="152"/>
      <c r="M62" s="152"/>
      <c r="N62" s="152"/>
      <c r="O62" s="152"/>
      <c r="P62" s="152"/>
      <c r="Q62" s="152"/>
      <c r="R62" s="153"/>
      <c r="S62" s="153"/>
      <c r="T62" s="153"/>
      <c r="U62" s="153"/>
      <c r="V62" s="216"/>
      <c r="W62" s="153"/>
      <c r="X62" s="153"/>
      <c r="Y62" s="153"/>
    </row>
    <row r="63" spans="1:25" s="6" customFormat="1" ht="30" customHeight="1">
      <c r="A63" s="53">
        <v>9</v>
      </c>
      <c r="B63" s="34" t="s">
        <v>1036</v>
      </c>
      <c r="C63" s="2"/>
      <c r="D63" s="35"/>
      <c r="E63" s="35"/>
      <c r="F63" s="2">
        <v>1973</v>
      </c>
      <c r="G63" s="136">
        <v>34580.95</v>
      </c>
      <c r="H63" s="2" t="s">
        <v>160</v>
      </c>
      <c r="I63" s="21"/>
      <c r="J63" s="29"/>
      <c r="K63" s="53">
        <v>9</v>
      </c>
      <c r="L63" s="152"/>
      <c r="M63" s="152"/>
      <c r="N63" s="152"/>
      <c r="O63" s="152"/>
      <c r="P63" s="152"/>
      <c r="Q63" s="152"/>
      <c r="R63" s="153"/>
      <c r="S63" s="153"/>
      <c r="T63" s="153"/>
      <c r="U63" s="153"/>
      <c r="V63" s="216"/>
      <c r="W63" s="153"/>
      <c r="X63" s="153"/>
      <c r="Y63" s="153"/>
    </row>
    <row r="64" spans="1:25" s="6" customFormat="1" ht="21" customHeight="1">
      <c r="A64" s="53">
        <v>10</v>
      </c>
      <c r="B64" s="34" t="s">
        <v>1037</v>
      </c>
      <c r="C64" s="2"/>
      <c r="D64" s="35"/>
      <c r="E64" s="35"/>
      <c r="F64" s="2">
        <v>1974</v>
      </c>
      <c r="G64" s="136">
        <v>184271.09</v>
      </c>
      <c r="H64" s="2" t="s">
        <v>160</v>
      </c>
      <c r="I64" s="21"/>
      <c r="J64" s="29"/>
      <c r="K64" s="53">
        <v>10</v>
      </c>
      <c r="L64" s="152"/>
      <c r="M64" s="152"/>
      <c r="N64" s="152"/>
      <c r="O64" s="152"/>
      <c r="P64" s="152"/>
      <c r="Q64" s="152"/>
      <c r="R64" s="153"/>
      <c r="S64" s="153"/>
      <c r="T64" s="153"/>
      <c r="U64" s="153"/>
      <c r="V64" s="216"/>
      <c r="W64" s="153"/>
      <c r="X64" s="153"/>
      <c r="Y64" s="153"/>
    </row>
    <row r="65" spans="1:25" s="6" customFormat="1" ht="32.25" customHeight="1">
      <c r="A65" s="53">
        <v>11</v>
      </c>
      <c r="B65" s="34" t="s">
        <v>1038</v>
      </c>
      <c r="C65" s="107" t="s">
        <v>1039</v>
      </c>
      <c r="D65" s="35" t="s">
        <v>157</v>
      </c>
      <c r="E65" s="35"/>
      <c r="F65" s="2">
        <v>2011</v>
      </c>
      <c r="G65" s="156">
        <v>835000</v>
      </c>
      <c r="H65" s="107" t="s">
        <v>887</v>
      </c>
      <c r="I65" s="21"/>
      <c r="J65" s="29"/>
      <c r="K65" s="53">
        <v>11</v>
      </c>
      <c r="L65" s="152"/>
      <c r="M65" s="152"/>
      <c r="N65" s="152"/>
      <c r="O65" s="152"/>
      <c r="P65" s="152"/>
      <c r="Q65" s="152"/>
      <c r="R65" s="153"/>
      <c r="S65" s="153"/>
      <c r="T65" s="153"/>
      <c r="U65" s="153"/>
      <c r="V65" s="108" t="s">
        <v>1045</v>
      </c>
      <c r="W65" s="153"/>
      <c r="X65" s="153"/>
      <c r="Y65" s="153"/>
    </row>
    <row r="66" spans="1:25" s="6" customFormat="1" ht="18.75" customHeight="1">
      <c r="A66" s="53">
        <v>12</v>
      </c>
      <c r="B66" s="34" t="s">
        <v>1040</v>
      </c>
      <c r="C66" s="2"/>
      <c r="D66" s="35"/>
      <c r="E66" s="35"/>
      <c r="F66" s="2">
        <v>1986</v>
      </c>
      <c r="G66" s="136">
        <v>10220.53</v>
      </c>
      <c r="H66" s="2" t="s">
        <v>160</v>
      </c>
      <c r="I66" s="21"/>
      <c r="J66" s="29"/>
      <c r="K66" s="53">
        <v>12</v>
      </c>
      <c r="L66" s="152"/>
      <c r="M66" s="152"/>
      <c r="N66" s="152"/>
      <c r="O66" s="152"/>
      <c r="P66" s="152"/>
      <c r="Q66" s="152"/>
      <c r="R66" s="153"/>
      <c r="S66" s="153"/>
      <c r="T66" s="153"/>
      <c r="U66" s="153"/>
      <c r="V66" s="216"/>
      <c r="W66" s="153"/>
      <c r="X66" s="153"/>
      <c r="Y66" s="153"/>
    </row>
    <row r="67" spans="1:25" s="6" customFormat="1" ht="17.25" customHeight="1">
      <c r="A67" s="53">
        <v>13</v>
      </c>
      <c r="B67" s="34" t="s">
        <v>1041</v>
      </c>
      <c r="C67" s="2"/>
      <c r="D67" s="35"/>
      <c r="E67" s="35"/>
      <c r="F67" s="2">
        <v>2011</v>
      </c>
      <c r="G67" s="136">
        <v>12295.66</v>
      </c>
      <c r="H67" s="2" t="s">
        <v>160</v>
      </c>
      <c r="I67" s="21"/>
      <c r="J67" s="29"/>
      <c r="K67" s="53">
        <v>13</v>
      </c>
      <c r="L67" s="152"/>
      <c r="M67" s="152"/>
      <c r="N67" s="152"/>
      <c r="O67" s="152"/>
      <c r="P67" s="152"/>
      <c r="Q67" s="152"/>
      <c r="R67" s="153"/>
      <c r="S67" s="153"/>
      <c r="T67" s="153"/>
      <c r="U67" s="153"/>
      <c r="V67" s="21"/>
      <c r="W67" s="153"/>
      <c r="X67" s="153"/>
      <c r="Y67" s="153"/>
    </row>
    <row r="68" spans="1:25" s="6" customFormat="1" ht="18.75" customHeight="1">
      <c r="A68" s="53">
        <v>14</v>
      </c>
      <c r="B68" s="34" t="s">
        <v>1042</v>
      </c>
      <c r="C68" s="2"/>
      <c r="D68" s="2" t="s">
        <v>157</v>
      </c>
      <c r="E68" s="35"/>
      <c r="F68" s="2">
        <v>2017</v>
      </c>
      <c r="G68" s="161">
        <v>36225</v>
      </c>
      <c r="H68" s="215"/>
      <c r="I68" s="43"/>
      <c r="J68" s="1"/>
      <c r="K68" s="53">
        <v>14</v>
      </c>
      <c r="L68" s="152"/>
      <c r="M68" s="152"/>
      <c r="N68" s="152"/>
      <c r="O68" s="152"/>
      <c r="P68" s="152"/>
      <c r="Q68" s="152"/>
      <c r="R68" s="153"/>
      <c r="S68" s="153"/>
      <c r="T68" s="153"/>
      <c r="U68" s="153"/>
      <c r="V68" s="153"/>
      <c r="W68" s="153"/>
      <c r="X68" s="153"/>
      <c r="Y68" s="153"/>
    </row>
    <row r="69" spans="1:25" s="6" customFormat="1" ht="21" customHeight="1">
      <c r="A69" s="283" t="s">
        <v>0</v>
      </c>
      <c r="B69" s="284"/>
      <c r="C69" s="284"/>
      <c r="D69" s="284"/>
      <c r="E69" s="284"/>
      <c r="F69" s="285"/>
      <c r="G69" s="112">
        <f>SUM(G55:G68)</f>
        <v>5030932.170000001</v>
      </c>
      <c r="H69" s="21"/>
      <c r="I69" s="21"/>
      <c r="J69" s="21"/>
      <c r="K69" s="21"/>
      <c r="L69" s="42"/>
      <c r="M69" s="42"/>
      <c r="N69" s="42"/>
      <c r="O69" s="42"/>
      <c r="P69" s="42"/>
      <c r="Q69" s="42"/>
      <c r="R69" s="42"/>
      <c r="S69" s="42"/>
      <c r="T69" s="42"/>
      <c r="U69" s="42"/>
      <c r="V69" s="42"/>
      <c r="W69" s="42"/>
      <c r="X69" s="42"/>
      <c r="Y69" s="42"/>
    </row>
    <row r="70" spans="1:25" s="6" customFormat="1" ht="24.75" customHeight="1">
      <c r="A70" s="281" t="s">
        <v>1056</v>
      </c>
      <c r="B70" s="281"/>
      <c r="C70" s="281"/>
      <c r="D70" s="281"/>
      <c r="E70" s="281"/>
      <c r="F70" s="281"/>
      <c r="G70" s="281"/>
      <c r="H70" s="101"/>
      <c r="I70" s="90"/>
      <c r="J70" s="90"/>
      <c r="K70" s="90"/>
      <c r="L70" s="137"/>
      <c r="M70" s="137"/>
      <c r="N70" s="137"/>
      <c r="O70" s="137"/>
      <c r="P70" s="137"/>
      <c r="Q70" s="137"/>
      <c r="R70" s="137"/>
      <c r="S70" s="137"/>
      <c r="T70" s="137"/>
      <c r="U70" s="137"/>
      <c r="V70" s="137"/>
      <c r="W70" s="137"/>
      <c r="X70" s="137"/>
      <c r="Y70" s="137"/>
    </row>
    <row r="71" spans="1:25" s="6" customFormat="1" ht="51.75" customHeight="1">
      <c r="A71" s="53">
        <v>1</v>
      </c>
      <c r="B71" s="34" t="s">
        <v>1057</v>
      </c>
      <c r="C71" s="2" t="s">
        <v>930</v>
      </c>
      <c r="D71" s="2" t="s">
        <v>427</v>
      </c>
      <c r="E71" s="2" t="s">
        <v>421</v>
      </c>
      <c r="F71" s="2">
        <v>1956</v>
      </c>
      <c r="G71" s="156">
        <v>853000</v>
      </c>
      <c r="H71" s="107" t="s">
        <v>887</v>
      </c>
      <c r="I71" s="304" t="s">
        <v>1061</v>
      </c>
      <c r="J71" s="2" t="s">
        <v>1062</v>
      </c>
      <c r="K71" s="53">
        <v>1</v>
      </c>
      <c r="L71" s="2" t="s">
        <v>1064</v>
      </c>
      <c r="M71" s="2" t="s">
        <v>1065</v>
      </c>
      <c r="N71" s="2" t="s">
        <v>1066</v>
      </c>
      <c r="O71" s="152"/>
      <c r="P71" s="2" t="s">
        <v>734</v>
      </c>
      <c r="Q71" s="2" t="s">
        <v>734</v>
      </c>
      <c r="R71" s="2" t="s">
        <v>734</v>
      </c>
      <c r="S71" s="2" t="s">
        <v>734</v>
      </c>
      <c r="T71" s="2" t="s">
        <v>165</v>
      </c>
      <c r="U71" s="2" t="s">
        <v>164</v>
      </c>
      <c r="V71" s="2" t="s">
        <v>1073</v>
      </c>
      <c r="W71" s="2">
        <v>2</v>
      </c>
      <c r="X71" s="2" t="s">
        <v>157</v>
      </c>
      <c r="Y71" s="2" t="s">
        <v>399</v>
      </c>
    </row>
    <row r="72" spans="1:25" s="6" customFormat="1" ht="31.5" customHeight="1">
      <c r="A72" s="53">
        <v>2</v>
      </c>
      <c r="B72" s="34" t="s">
        <v>1058</v>
      </c>
      <c r="C72" s="2" t="s">
        <v>930</v>
      </c>
      <c r="D72" s="2" t="s">
        <v>427</v>
      </c>
      <c r="E72" s="2" t="s">
        <v>421</v>
      </c>
      <c r="F72" s="2">
        <v>1990</v>
      </c>
      <c r="G72" s="156">
        <v>4255000</v>
      </c>
      <c r="H72" s="107" t="s">
        <v>887</v>
      </c>
      <c r="I72" s="294"/>
      <c r="J72" s="2" t="s">
        <v>1062</v>
      </c>
      <c r="K72" s="53">
        <v>2</v>
      </c>
      <c r="L72" s="2" t="s">
        <v>1067</v>
      </c>
      <c r="M72" s="2" t="s">
        <v>1068</v>
      </c>
      <c r="N72" s="2" t="s">
        <v>1069</v>
      </c>
      <c r="O72" s="152"/>
      <c r="P72" s="2" t="s">
        <v>734</v>
      </c>
      <c r="Q72" s="2" t="s">
        <v>734</v>
      </c>
      <c r="R72" s="2" t="s">
        <v>734</v>
      </c>
      <c r="S72" s="2" t="s">
        <v>734</v>
      </c>
      <c r="T72" s="2" t="s">
        <v>164</v>
      </c>
      <c r="U72" s="2" t="s">
        <v>164</v>
      </c>
      <c r="V72" s="2" t="s">
        <v>1074</v>
      </c>
      <c r="W72" s="2">
        <v>2</v>
      </c>
      <c r="X72" s="2" t="s">
        <v>157</v>
      </c>
      <c r="Y72" s="2" t="s">
        <v>399</v>
      </c>
    </row>
    <row r="73" spans="1:25" s="6" customFormat="1" ht="57.75" customHeight="1">
      <c r="A73" s="53">
        <v>3</v>
      </c>
      <c r="B73" s="34" t="s">
        <v>495</v>
      </c>
      <c r="C73" s="2" t="s">
        <v>1059</v>
      </c>
      <c r="D73" s="2" t="s">
        <v>427</v>
      </c>
      <c r="E73" s="2" t="s">
        <v>421</v>
      </c>
      <c r="F73" s="2">
        <v>1990</v>
      </c>
      <c r="G73" s="136">
        <v>404.9</v>
      </c>
      <c r="H73" s="2" t="s">
        <v>160</v>
      </c>
      <c r="I73" s="294"/>
      <c r="J73" s="2" t="s">
        <v>1062</v>
      </c>
      <c r="K73" s="53">
        <v>3</v>
      </c>
      <c r="L73" s="2" t="s">
        <v>1068</v>
      </c>
      <c r="M73" s="2" t="s">
        <v>1067</v>
      </c>
      <c r="N73" s="2" t="s">
        <v>1067</v>
      </c>
      <c r="O73" s="152"/>
      <c r="P73" s="2" t="s">
        <v>734</v>
      </c>
      <c r="Q73" s="2" t="s">
        <v>1075</v>
      </c>
      <c r="R73" s="2" t="s">
        <v>165</v>
      </c>
      <c r="S73" s="2" t="s">
        <v>734</v>
      </c>
      <c r="T73" s="2" t="s">
        <v>165</v>
      </c>
      <c r="U73" s="2" t="s">
        <v>165</v>
      </c>
      <c r="V73" s="2" t="s">
        <v>1076</v>
      </c>
      <c r="W73" s="2">
        <v>1</v>
      </c>
      <c r="X73" s="2" t="s">
        <v>399</v>
      </c>
      <c r="Y73" s="2" t="s">
        <v>399</v>
      </c>
    </row>
    <row r="74" spans="1:25" s="6" customFormat="1" ht="64.5" customHeight="1">
      <c r="A74" s="53">
        <v>4</v>
      </c>
      <c r="B74" s="34" t="s">
        <v>1060</v>
      </c>
      <c r="C74" s="2" t="s">
        <v>932</v>
      </c>
      <c r="D74" s="2" t="s">
        <v>427</v>
      </c>
      <c r="E74" s="2" t="s">
        <v>421</v>
      </c>
      <c r="F74" s="2">
        <v>1965</v>
      </c>
      <c r="G74" s="156">
        <v>4593000</v>
      </c>
      <c r="H74" s="107" t="s">
        <v>887</v>
      </c>
      <c r="I74" s="294"/>
      <c r="J74" s="2" t="s">
        <v>1063</v>
      </c>
      <c r="K74" s="53">
        <v>4</v>
      </c>
      <c r="L74" s="2" t="s">
        <v>1070</v>
      </c>
      <c r="M74" s="2" t="s">
        <v>1071</v>
      </c>
      <c r="N74" s="2" t="s">
        <v>1072</v>
      </c>
      <c r="O74" s="152"/>
      <c r="P74" s="2" t="s">
        <v>164</v>
      </c>
      <c r="Q74" s="2" t="s">
        <v>734</v>
      </c>
      <c r="R74" s="2" t="s">
        <v>734</v>
      </c>
      <c r="S74" s="2" t="s">
        <v>734</v>
      </c>
      <c r="T74" s="2" t="s">
        <v>164</v>
      </c>
      <c r="U74" s="2" t="s">
        <v>164</v>
      </c>
      <c r="V74" s="2" t="s">
        <v>1077</v>
      </c>
      <c r="W74" s="2">
        <v>3</v>
      </c>
      <c r="X74" s="2" t="s">
        <v>157</v>
      </c>
      <c r="Y74" s="2" t="s">
        <v>157</v>
      </c>
    </row>
    <row r="75" spans="1:25" s="6" customFormat="1" ht="21.75" customHeight="1">
      <c r="A75" s="283" t="s">
        <v>0</v>
      </c>
      <c r="B75" s="284"/>
      <c r="C75" s="284"/>
      <c r="D75" s="284"/>
      <c r="E75" s="284"/>
      <c r="F75" s="285"/>
      <c r="G75" s="112">
        <f>SUM(G71:G74)</f>
        <v>9701404.9</v>
      </c>
      <c r="H75" s="21"/>
      <c r="I75" s="21"/>
      <c r="J75" s="21"/>
      <c r="K75" s="21"/>
      <c r="L75" s="42"/>
      <c r="M75" s="42"/>
      <c r="N75" s="42"/>
      <c r="O75" s="42"/>
      <c r="P75" s="42"/>
      <c r="Q75" s="42"/>
      <c r="R75" s="42"/>
      <c r="S75" s="42"/>
      <c r="T75" s="42"/>
      <c r="U75" s="42"/>
      <c r="V75" s="42"/>
      <c r="W75" s="42"/>
      <c r="X75" s="42"/>
      <c r="Y75" s="42"/>
    </row>
    <row r="76" spans="1:25" s="6" customFormat="1" ht="24" customHeight="1">
      <c r="A76" s="281" t="s">
        <v>1149</v>
      </c>
      <c r="B76" s="281"/>
      <c r="C76" s="281"/>
      <c r="D76" s="281"/>
      <c r="E76" s="281"/>
      <c r="F76" s="281"/>
      <c r="G76" s="281"/>
      <c r="H76" s="101"/>
      <c r="I76" s="90"/>
      <c r="J76" s="90"/>
      <c r="K76" s="90"/>
      <c r="L76" s="137"/>
      <c r="M76" s="137"/>
      <c r="N76" s="137"/>
      <c r="O76" s="137"/>
      <c r="P76" s="137"/>
      <c r="Q76" s="137"/>
      <c r="R76" s="137"/>
      <c r="S76" s="137"/>
      <c r="T76" s="137"/>
      <c r="U76" s="137"/>
      <c r="V76" s="137"/>
      <c r="W76" s="137"/>
      <c r="X76" s="137"/>
      <c r="Y76" s="137"/>
    </row>
    <row r="77" spans="1:25" s="6" customFormat="1" ht="48.75" customHeight="1">
      <c r="A77" s="53">
        <v>1</v>
      </c>
      <c r="B77" s="34" t="s">
        <v>429</v>
      </c>
      <c r="C77" s="2" t="s">
        <v>1150</v>
      </c>
      <c r="D77" s="2" t="s">
        <v>157</v>
      </c>
      <c r="E77" s="35"/>
      <c r="F77" s="2">
        <v>1966</v>
      </c>
      <c r="G77" s="160">
        <f>15000+3500</f>
        <v>18500</v>
      </c>
      <c r="H77" s="2" t="s">
        <v>160</v>
      </c>
      <c r="I77" s="113" t="s">
        <v>1158</v>
      </c>
      <c r="J77" s="2" t="s">
        <v>1159</v>
      </c>
      <c r="K77" s="53">
        <v>1</v>
      </c>
      <c r="L77" s="2" t="s">
        <v>1165</v>
      </c>
      <c r="M77" s="2" t="s">
        <v>165</v>
      </c>
      <c r="N77" s="2" t="s">
        <v>1166</v>
      </c>
      <c r="O77" s="165" t="s">
        <v>1172</v>
      </c>
      <c r="P77" s="2" t="s">
        <v>164</v>
      </c>
      <c r="Q77" s="2" t="s">
        <v>734</v>
      </c>
      <c r="R77" s="2" t="s">
        <v>734</v>
      </c>
      <c r="S77" s="2" t="s">
        <v>734</v>
      </c>
      <c r="T77" s="2" t="s">
        <v>165</v>
      </c>
      <c r="U77" s="2" t="s">
        <v>734</v>
      </c>
      <c r="V77" s="165">
        <v>48</v>
      </c>
      <c r="W77" s="165">
        <v>1</v>
      </c>
      <c r="X77" s="165" t="s">
        <v>399</v>
      </c>
      <c r="Y77" s="165" t="s">
        <v>399</v>
      </c>
    </row>
    <row r="78" spans="1:25" s="6" customFormat="1" ht="75.75" customHeight="1">
      <c r="A78" s="53">
        <v>2</v>
      </c>
      <c r="B78" s="34" t="s">
        <v>1151</v>
      </c>
      <c r="C78" s="2" t="s">
        <v>146</v>
      </c>
      <c r="D78" s="2" t="s">
        <v>157</v>
      </c>
      <c r="E78" s="35"/>
      <c r="F78" s="2">
        <v>1968</v>
      </c>
      <c r="G78" s="156">
        <v>6124000</v>
      </c>
      <c r="H78" s="107" t="s">
        <v>887</v>
      </c>
      <c r="I78" s="2" t="s">
        <v>1160</v>
      </c>
      <c r="J78" s="2" t="s">
        <v>1159</v>
      </c>
      <c r="K78" s="53">
        <v>2</v>
      </c>
      <c r="L78" s="2" t="s">
        <v>1165</v>
      </c>
      <c r="M78" s="2" t="s">
        <v>469</v>
      </c>
      <c r="N78" s="2" t="s">
        <v>1166</v>
      </c>
      <c r="O78" s="2" t="s">
        <v>1173</v>
      </c>
      <c r="P78" s="2" t="s">
        <v>164</v>
      </c>
      <c r="Q78" s="2" t="s">
        <v>734</v>
      </c>
      <c r="R78" s="2" t="s">
        <v>734</v>
      </c>
      <c r="S78" s="2" t="s">
        <v>734</v>
      </c>
      <c r="T78" s="2" t="s">
        <v>165</v>
      </c>
      <c r="U78" s="2" t="s">
        <v>470</v>
      </c>
      <c r="V78" s="2">
        <v>2017</v>
      </c>
      <c r="W78" s="2">
        <v>2</v>
      </c>
      <c r="X78" s="2" t="s">
        <v>399</v>
      </c>
      <c r="Y78" s="2" t="s">
        <v>399</v>
      </c>
    </row>
    <row r="79" spans="1:25" s="6" customFormat="1" ht="42" customHeight="1">
      <c r="A79" s="53">
        <v>3</v>
      </c>
      <c r="B79" s="34" t="s">
        <v>1152</v>
      </c>
      <c r="C79" s="2" t="s">
        <v>1059</v>
      </c>
      <c r="D79" s="2" t="s">
        <v>157</v>
      </c>
      <c r="E79" s="35"/>
      <c r="F79" s="2">
        <v>1977</v>
      </c>
      <c r="G79" s="167">
        <v>17726.45</v>
      </c>
      <c r="H79" s="2" t="s">
        <v>160</v>
      </c>
      <c r="I79" s="2" t="s">
        <v>1161</v>
      </c>
      <c r="J79" s="2" t="s">
        <v>1159</v>
      </c>
      <c r="K79" s="53">
        <v>3</v>
      </c>
      <c r="L79" s="2" t="s">
        <v>1165</v>
      </c>
      <c r="M79" s="2" t="s">
        <v>469</v>
      </c>
      <c r="N79" s="2" t="s">
        <v>1166</v>
      </c>
      <c r="O79" s="1"/>
      <c r="P79" s="2" t="s">
        <v>734</v>
      </c>
      <c r="Q79" s="2" t="s">
        <v>734</v>
      </c>
      <c r="R79" s="2" t="s">
        <v>164</v>
      </c>
      <c r="S79" s="2" t="s">
        <v>734</v>
      </c>
      <c r="T79" s="2" t="s">
        <v>165</v>
      </c>
      <c r="U79" s="2" t="s">
        <v>1175</v>
      </c>
      <c r="V79" s="2">
        <v>97.4</v>
      </c>
      <c r="W79" s="2">
        <v>2</v>
      </c>
      <c r="X79" s="2" t="s">
        <v>399</v>
      </c>
      <c r="Y79" s="2" t="s">
        <v>399</v>
      </c>
    </row>
    <row r="80" spans="1:25" s="6" customFormat="1" ht="42" customHeight="1">
      <c r="A80" s="53">
        <v>4</v>
      </c>
      <c r="B80" s="34" t="s">
        <v>1153</v>
      </c>
      <c r="C80" s="2" t="s">
        <v>1059</v>
      </c>
      <c r="D80" s="2" t="s">
        <v>157</v>
      </c>
      <c r="E80" s="35"/>
      <c r="F80" s="2">
        <v>1980</v>
      </c>
      <c r="G80" s="167">
        <v>15533.33</v>
      </c>
      <c r="H80" s="2" t="s">
        <v>160</v>
      </c>
      <c r="I80" s="2" t="s">
        <v>1162</v>
      </c>
      <c r="J80" s="2" t="s">
        <v>1159</v>
      </c>
      <c r="K80" s="53">
        <v>4</v>
      </c>
      <c r="L80" s="2" t="s">
        <v>1165</v>
      </c>
      <c r="M80" s="2" t="s">
        <v>469</v>
      </c>
      <c r="N80" s="2" t="s">
        <v>1166</v>
      </c>
      <c r="O80" s="1"/>
      <c r="P80" s="2" t="s">
        <v>734</v>
      </c>
      <c r="Q80" s="2" t="s">
        <v>734</v>
      </c>
      <c r="R80" s="2" t="s">
        <v>165</v>
      </c>
      <c r="S80" s="2" t="s">
        <v>734</v>
      </c>
      <c r="T80" s="2" t="s">
        <v>165</v>
      </c>
      <c r="U80" s="2" t="s">
        <v>734</v>
      </c>
      <c r="V80" s="2">
        <v>138.67</v>
      </c>
      <c r="W80" s="2">
        <v>1</v>
      </c>
      <c r="X80" s="2" t="s">
        <v>399</v>
      </c>
      <c r="Y80" s="2" t="s">
        <v>399</v>
      </c>
    </row>
    <row r="81" spans="1:25" s="6" customFormat="1" ht="229.5" customHeight="1">
      <c r="A81" s="53">
        <v>5</v>
      </c>
      <c r="B81" s="34" t="s">
        <v>1154</v>
      </c>
      <c r="C81" s="2" t="s">
        <v>146</v>
      </c>
      <c r="D81" s="2" t="s">
        <v>157</v>
      </c>
      <c r="E81" s="35"/>
      <c r="F81" s="2">
        <v>1949</v>
      </c>
      <c r="G81" s="156">
        <v>5432000</v>
      </c>
      <c r="H81" s="107" t="s">
        <v>887</v>
      </c>
      <c r="I81" s="294" t="s">
        <v>1163</v>
      </c>
      <c r="J81" s="2" t="s">
        <v>1159</v>
      </c>
      <c r="K81" s="53">
        <v>5</v>
      </c>
      <c r="L81" s="2" t="s">
        <v>1167</v>
      </c>
      <c r="M81" s="2" t="s">
        <v>461</v>
      </c>
      <c r="N81" s="294" t="s">
        <v>1168</v>
      </c>
      <c r="O81" s="2" t="s">
        <v>1174</v>
      </c>
      <c r="P81" s="2" t="s">
        <v>164</v>
      </c>
      <c r="Q81" s="2" t="s">
        <v>164</v>
      </c>
      <c r="R81" s="2" t="s">
        <v>164</v>
      </c>
      <c r="S81" s="2" t="s">
        <v>164</v>
      </c>
      <c r="T81" s="2" t="s">
        <v>165</v>
      </c>
      <c r="U81" s="2" t="s">
        <v>164</v>
      </c>
      <c r="V81" s="2">
        <v>2230</v>
      </c>
      <c r="W81" s="2">
        <v>4</v>
      </c>
      <c r="X81" s="2" t="s">
        <v>157</v>
      </c>
      <c r="Y81" s="2" t="s">
        <v>399</v>
      </c>
    </row>
    <row r="82" spans="1:25" s="6" customFormat="1" ht="60.75" customHeight="1">
      <c r="A82" s="53">
        <v>6</v>
      </c>
      <c r="B82" s="34" t="s">
        <v>1155</v>
      </c>
      <c r="C82" s="2" t="s">
        <v>146</v>
      </c>
      <c r="D82" s="2" t="s">
        <v>157</v>
      </c>
      <c r="E82" s="35"/>
      <c r="F82" s="2">
        <v>1988</v>
      </c>
      <c r="G82" s="156">
        <v>3720000</v>
      </c>
      <c r="H82" s="107" t="s">
        <v>887</v>
      </c>
      <c r="I82" s="294"/>
      <c r="J82" s="2" t="s">
        <v>1159</v>
      </c>
      <c r="K82" s="53">
        <v>6</v>
      </c>
      <c r="L82" s="2" t="s">
        <v>463</v>
      </c>
      <c r="M82" s="2" t="s">
        <v>461</v>
      </c>
      <c r="N82" s="294"/>
      <c r="O82" s="1"/>
      <c r="P82" s="2" t="s">
        <v>164</v>
      </c>
      <c r="Q82" s="2" t="s">
        <v>164</v>
      </c>
      <c r="R82" s="2" t="s">
        <v>470</v>
      </c>
      <c r="S82" s="2" t="s">
        <v>470</v>
      </c>
      <c r="T82" s="2" t="s">
        <v>165</v>
      </c>
      <c r="U82" s="2" t="s">
        <v>470</v>
      </c>
      <c r="V82" s="2">
        <v>1527</v>
      </c>
      <c r="W82" s="2">
        <v>3</v>
      </c>
      <c r="X82" s="2" t="s">
        <v>157</v>
      </c>
      <c r="Y82" s="2" t="s">
        <v>399</v>
      </c>
    </row>
    <row r="83" spans="1:25" s="6" customFormat="1" ht="30" customHeight="1">
      <c r="A83" s="53">
        <v>7</v>
      </c>
      <c r="B83" s="34" t="s">
        <v>1156</v>
      </c>
      <c r="C83" s="2"/>
      <c r="D83" s="2" t="s">
        <v>157</v>
      </c>
      <c r="E83" s="35"/>
      <c r="F83" s="2">
        <v>1968</v>
      </c>
      <c r="G83" s="167">
        <v>9556.58</v>
      </c>
      <c r="H83" s="2" t="s">
        <v>160</v>
      </c>
      <c r="I83" s="2"/>
      <c r="J83" s="2" t="s">
        <v>1159</v>
      </c>
      <c r="K83" s="53">
        <v>7</v>
      </c>
      <c r="L83" s="2" t="s">
        <v>1169</v>
      </c>
      <c r="M83" s="2" t="s">
        <v>399</v>
      </c>
      <c r="N83" s="2" t="s">
        <v>165</v>
      </c>
      <c r="O83" s="1"/>
      <c r="P83" s="2" t="s">
        <v>165</v>
      </c>
      <c r="Q83" s="2" t="s">
        <v>165</v>
      </c>
      <c r="R83" s="2" t="s">
        <v>165</v>
      </c>
      <c r="S83" s="2" t="s">
        <v>165</v>
      </c>
      <c r="T83" s="2" t="s">
        <v>165</v>
      </c>
      <c r="U83" s="2" t="s">
        <v>165</v>
      </c>
      <c r="V83" s="2"/>
      <c r="W83" s="2">
        <v>0</v>
      </c>
      <c r="X83" s="2" t="s">
        <v>399</v>
      </c>
      <c r="Y83" s="2" t="s">
        <v>399</v>
      </c>
    </row>
    <row r="84" spans="1:25" s="6" customFormat="1" ht="33.75" customHeight="1">
      <c r="A84" s="53">
        <v>8</v>
      </c>
      <c r="B84" s="34" t="s">
        <v>1157</v>
      </c>
      <c r="C84" s="2" t="s">
        <v>146</v>
      </c>
      <c r="D84" s="2" t="s">
        <v>157</v>
      </c>
      <c r="E84" s="35"/>
      <c r="F84" s="2">
        <v>2010</v>
      </c>
      <c r="G84" s="156">
        <v>5478000</v>
      </c>
      <c r="H84" s="107" t="s">
        <v>887</v>
      </c>
      <c r="I84" s="2" t="s">
        <v>1164</v>
      </c>
      <c r="J84" s="2" t="s">
        <v>1159</v>
      </c>
      <c r="K84" s="53">
        <v>8</v>
      </c>
      <c r="L84" s="2" t="s">
        <v>1170</v>
      </c>
      <c r="M84" s="2" t="s">
        <v>157</v>
      </c>
      <c r="N84" s="2" t="s">
        <v>1171</v>
      </c>
      <c r="O84" s="152"/>
      <c r="P84" s="2" t="s">
        <v>164</v>
      </c>
      <c r="Q84" s="2" t="s">
        <v>733</v>
      </c>
      <c r="R84" s="2" t="s">
        <v>470</v>
      </c>
      <c r="S84" s="2" t="s">
        <v>946</v>
      </c>
      <c r="T84" s="2" t="s">
        <v>165</v>
      </c>
      <c r="U84" s="2" t="s">
        <v>733</v>
      </c>
      <c r="V84" s="2">
        <v>1597.2</v>
      </c>
      <c r="W84" s="2">
        <v>3</v>
      </c>
      <c r="X84" s="2" t="s">
        <v>1176</v>
      </c>
      <c r="Y84" s="2" t="s">
        <v>399</v>
      </c>
    </row>
    <row r="85" spans="1:25" s="6" customFormat="1" ht="26.25" customHeight="1">
      <c r="A85" s="283" t="s">
        <v>0</v>
      </c>
      <c r="B85" s="284"/>
      <c r="C85" s="284"/>
      <c r="D85" s="284"/>
      <c r="E85" s="284"/>
      <c r="F85" s="285"/>
      <c r="G85" s="112">
        <f>SUM(G77:G84)</f>
        <v>20815316.36</v>
      </c>
      <c r="H85" s="21"/>
      <c r="I85" s="21"/>
      <c r="J85" s="21"/>
      <c r="K85" s="21"/>
      <c r="L85" s="42"/>
      <c r="M85" s="42"/>
      <c r="N85" s="42"/>
      <c r="O85" s="42"/>
      <c r="P85" s="42"/>
      <c r="Q85" s="42"/>
      <c r="R85" s="42"/>
      <c r="S85" s="42"/>
      <c r="T85" s="42"/>
      <c r="U85" s="42"/>
      <c r="V85" s="42"/>
      <c r="W85" s="42"/>
      <c r="X85" s="42"/>
      <c r="Y85" s="42"/>
    </row>
    <row r="86" spans="1:25" s="6" customFormat="1" ht="19.5" customHeight="1">
      <c r="A86" s="281" t="s">
        <v>1287</v>
      </c>
      <c r="B86" s="281"/>
      <c r="C86" s="281"/>
      <c r="D86" s="281"/>
      <c r="E86" s="281"/>
      <c r="F86" s="281"/>
      <c r="G86" s="281"/>
      <c r="H86" s="83"/>
      <c r="I86" s="90"/>
      <c r="J86" s="90"/>
      <c r="K86" s="90"/>
      <c r="L86" s="137"/>
      <c r="M86" s="137"/>
      <c r="N86" s="137"/>
      <c r="O86" s="137"/>
      <c r="P86" s="137"/>
      <c r="Q86" s="137"/>
      <c r="R86" s="137"/>
      <c r="S86" s="137"/>
      <c r="T86" s="137"/>
      <c r="U86" s="137"/>
      <c r="V86" s="137"/>
      <c r="W86" s="137"/>
      <c r="X86" s="137"/>
      <c r="Y86" s="137"/>
    </row>
    <row r="87" spans="1:25" s="6" customFormat="1" ht="31.5" customHeight="1">
      <c r="A87" s="53">
        <v>1</v>
      </c>
      <c r="B87" s="34" t="s">
        <v>1288</v>
      </c>
      <c r="C87" s="2" t="s">
        <v>1289</v>
      </c>
      <c r="D87" s="2" t="s">
        <v>427</v>
      </c>
      <c r="E87" s="2" t="s">
        <v>427</v>
      </c>
      <c r="F87" s="2" t="s">
        <v>1295</v>
      </c>
      <c r="G87" s="261">
        <v>3712000</v>
      </c>
      <c r="H87" s="107" t="s">
        <v>887</v>
      </c>
      <c r="I87" s="2" t="s">
        <v>1296</v>
      </c>
      <c r="J87" s="2" t="s">
        <v>1297</v>
      </c>
      <c r="K87" s="53">
        <v>1</v>
      </c>
      <c r="L87" s="2" t="s">
        <v>1304</v>
      </c>
      <c r="M87" s="2" t="s">
        <v>453</v>
      </c>
      <c r="N87" s="2" t="s">
        <v>1305</v>
      </c>
      <c r="O87" s="152"/>
      <c r="P87" s="2" t="s">
        <v>164</v>
      </c>
      <c r="Q87" s="2" t="s">
        <v>164</v>
      </c>
      <c r="R87" s="2" t="s">
        <v>164</v>
      </c>
      <c r="S87" s="2" t="s">
        <v>164</v>
      </c>
      <c r="T87" s="2"/>
      <c r="U87" s="2" t="s">
        <v>164</v>
      </c>
      <c r="V87" s="2">
        <v>1139.59</v>
      </c>
      <c r="W87" s="2">
        <v>4</v>
      </c>
      <c r="X87" s="2" t="s">
        <v>157</v>
      </c>
      <c r="Y87" s="2" t="s">
        <v>157</v>
      </c>
    </row>
    <row r="88" spans="1:25" s="6" customFormat="1" ht="28.5" customHeight="1">
      <c r="A88" s="53">
        <v>2</v>
      </c>
      <c r="B88" s="34" t="s">
        <v>1290</v>
      </c>
      <c r="C88" s="2" t="s">
        <v>453</v>
      </c>
      <c r="D88" s="2" t="s">
        <v>421</v>
      </c>
      <c r="E88" s="2" t="s">
        <v>453</v>
      </c>
      <c r="F88" s="2" t="s">
        <v>1298</v>
      </c>
      <c r="G88" s="261">
        <v>338544.9</v>
      </c>
      <c r="H88" s="107" t="s">
        <v>160</v>
      </c>
      <c r="I88" s="2" t="s">
        <v>453</v>
      </c>
      <c r="J88" s="2" t="s">
        <v>1297</v>
      </c>
      <c r="K88" s="53">
        <v>2</v>
      </c>
      <c r="L88" s="2" t="s">
        <v>1304</v>
      </c>
      <c r="M88" s="2" t="s">
        <v>1306</v>
      </c>
      <c r="N88" s="2" t="s">
        <v>1305</v>
      </c>
      <c r="O88" s="152"/>
      <c r="P88" s="2" t="s">
        <v>164</v>
      </c>
      <c r="Q88" s="2" t="s">
        <v>164</v>
      </c>
      <c r="R88" s="2" t="s">
        <v>164</v>
      </c>
      <c r="S88" s="2" t="s">
        <v>164</v>
      </c>
      <c r="T88" s="2"/>
      <c r="U88" s="2" t="s">
        <v>164</v>
      </c>
      <c r="V88" s="2">
        <v>152</v>
      </c>
      <c r="W88" s="2">
        <v>1</v>
      </c>
      <c r="X88" s="2" t="s">
        <v>399</v>
      </c>
      <c r="Y88" s="2" t="s">
        <v>399</v>
      </c>
    </row>
    <row r="89" spans="1:25" s="6" customFormat="1" ht="21.75" customHeight="1">
      <c r="A89" s="53">
        <v>3</v>
      </c>
      <c r="B89" s="34" t="s">
        <v>609</v>
      </c>
      <c r="C89" s="2" t="s">
        <v>453</v>
      </c>
      <c r="D89" s="2" t="s">
        <v>427</v>
      </c>
      <c r="E89" s="2" t="s">
        <v>453</v>
      </c>
      <c r="F89" s="2" t="s">
        <v>1299</v>
      </c>
      <c r="G89" s="261">
        <v>202000</v>
      </c>
      <c r="H89" s="107" t="s">
        <v>887</v>
      </c>
      <c r="I89" s="2" t="s">
        <v>453</v>
      </c>
      <c r="J89" s="2" t="s">
        <v>1297</v>
      </c>
      <c r="K89" s="53">
        <v>3</v>
      </c>
      <c r="L89" s="2" t="s">
        <v>1304</v>
      </c>
      <c r="M89" s="2" t="s">
        <v>1306</v>
      </c>
      <c r="N89" s="2" t="s">
        <v>1305</v>
      </c>
      <c r="O89" s="152"/>
      <c r="P89" s="2" t="s">
        <v>164</v>
      </c>
      <c r="Q89" s="2" t="s">
        <v>164</v>
      </c>
      <c r="R89" s="2" t="s">
        <v>164</v>
      </c>
      <c r="S89" s="2" t="s">
        <v>164</v>
      </c>
      <c r="T89" s="2"/>
      <c r="U89" s="2" t="s">
        <v>164</v>
      </c>
      <c r="V89" s="2">
        <v>119.1</v>
      </c>
      <c r="W89" s="2">
        <v>1</v>
      </c>
      <c r="X89" s="2" t="s">
        <v>399</v>
      </c>
      <c r="Y89" s="2" t="s">
        <v>399</v>
      </c>
    </row>
    <row r="90" spans="1:25" s="6" customFormat="1" ht="20.25" customHeight="1">
      <c r="A90" s="53">
        <v>4</v>
      </c>
      <c r="B90" s="34" t="s">
        <v>1291</v>
      </c>
      <c r="C90" s="2" t="s">
        <v>1289</v>
      </c>
      <c r="D90" s="2" t="s">
        <v>427</v>
      </c>
      <c r="E90" s="2" t="s">
        <v>453</v>
      </c>
      <c r="F90" s="2">
        <v>2000</v>
      </c>
      <c r="G90" s="261">
        <v>2905000</v>
      </c>
      <c r="H90" s="107" t="s">
        <v>887</v>
      </c>
      <c r="I90" s="160" t="s">
        <v>1300</v>
      </c>
      <c r="J90" s="2" t="s">
        <v>1301</v>
      </c>
      <c r="K90" s="53">
        <v>4</v>
      </c>
      <c r="L90" s="2" t="s">
        <v>1307</v>
      </c>
      <c r="M90" s="2" t="s">
        <v>624</v>
      </c>
      <c r="N90" s="2" t="s">
        <v>1308</v>
      </c>
      <c r="O90" s="152"/>
      <c r="P90" s="2" t="s">
        <v>164</v>
      </c>
      <c r="Q90" s="2" t="s">
        <v>164</v>
      </c>
      <c r="R90" s="2" t="s">
        <v>164</v>
      </c>
      <c r="S90" s="2" t="s">
        <v>164</v>
      </c>
      <c r="T90" s="2" t="s">
        <v>470</v>
      </c>
      <c r="U90" s="2" t="s">
        <v>164</v>
      </c>
      <c r="V90" s="2">
        <v>892</v>
      </c>
      <c r="W90" s="2">
        <v>4</v>
      </c>
      <c r="X90" s="2" t="s">
        <v>157</v>
      </c>
      <c r="Y90" s="2" t="s">
        <v>157</v>
      </c>
    </row>
    <row r="91" spans="1:25" s="6" customFormat="1" ht="16.5" customHeight="1">
      <c r="A91" s="53">
        <v>5</v>
      </c>
      <c r="B91" s="34" t="s">
        <v>1292</v>
      </c>
      <c r="C91" s="2" t="s">
        <v>1293</v>
      </c>
      <c r="D91" s="2" t="s">
        <v>427</v>
      </c>
      <c r="E91" s="2" t="s">
        <v>453</v>
      </c>
      <c r="F91" s="2">
        <v>2004</v>
      </c>
      <c r="G91" s="261">
        <v>3920000</v>
      </c>
      <c r="H91" s="107" t="s">
        <v>887</v>
      </c>
      <c r="I91" s="2" t="s">
        <v>1300</v>
      </c>
      <c r="J91" s="2" t="s">
        <v>1301</v>
      </c>
      <c r="K91" s="53">
        <v>5</v>
      </c>
      <c r="L91" s="2" t="s">
        <v>1307</v>
      </c>
      <c r="M91" s="2" t="s">
        <v>624</v>
      </c>
      <c r="N91" s="2" t="s">
        <v>1308</v>
      </c>
      <c r="O91" s="152"/>
      <c r="P91" s="2" t="s">
        <v>164</v>
      </c>
      <c r="Q91" s="2" t="s">
        <v>164</v>
      </c>
      <c r="R91" s="2" t="s">
        <v>164</v>
      </c>
      <c r="S91" s="2" t="s">
        <v>164</v>
      </c>
      <c r="T91" s="2" t="s">
        <v>470</v>
      </c>
      <c r="U91" s="2" t="s">
        <v>164</v>
      </c>
      <c r="V91" s="2">
        <v>1203.5</v>
      </c>
      <c r="W91" s="2">
        <v>4</v>
      </c>
      <c r="X91" s="2" t="s">
        <v>157</v>
      </c>
      <c r="Y91" s="2" t="s">
        <v>157</v>
      </c>
    </row>
    <row r="92" spans="1:25" s="6" customFormat="1" ht="22.5" customHeight="1">
      <c r="A92" s="53">
        <v>6</v>
      </c>
      <c r="B92" s="34" t="s">
        <v>608</v>
      </c>
      <c r="C92" s="2" t="s">
        <v>453</v>
      </c>
      <c r="D92" s="2" t="s">
        <v>427</v>
      </c>
      <c r="E92" s="2" t="s">
        <v>453</v>
      </c>
      <c r="F92" s="2">
        <v>2005</v>
      </c>
      <c r="G92" s="261">
        <v>117000</v>
      </c>
      <c r="H92" s="107" t="s">
        <v>887</v>
      </c>
      <c r="I92" s="2" t="s">
        <v>453</v>
      </c>
      <c r="J92" s="2" t="s">
        <v>1301</v>
      </c>
      <c r="K92" s="53">
        <v>6</v>
      </c>
      <c r="L92" s="2" t="s">
        <v>1304</v>
      </c>
      <c r="M92" s="2" t="s">
        <v>624</v>
      </c>
      <c r="N92" s="2" t="s">
        <v>1308</v>
      </c>
      <c r="O92" s="152"/>
      <c r="P92" s="2" t="s">
        <v>164</v>
      </c>
      <c r="Q92" s="2" t="s">
        <v>164</v>
      </c>
      <c r="R92" s="2" t="s">
        <v>164</v>
      </c>
      <c r="S92" s="2" t="s">
        <v>164</v>
      </c>
      <c r="T92" s="2"/>
      <c r="U92" s="2" t="s">
        <v>164</v>
      </c>
      <c r="V92" s="2">
        <v>49.39</v>
      </c>
      <c r="W92" s="2">
        <v>1</v>
      </c>
      <c r="X92" s="2" t="s">
        <v>399</v>
      </c>
      <c r="Y92" s="2" t="s">
        <v>399</v>
      </c>
    </row>
    <row r="93" spans="1:25" s="6" customFormat="1" ht="21" customHeight="1">
      <c r="A93" s="53">
        <v>7</v>
      </c>
      <c r="B93" s="34" t="s">
        <v>1294</v>
      </c>
      <c r="C93" s="2" t="s">
        <v>1289</v>
      </c>
      <c r="D93" s="2" t="s">
        <v>427</v>
      </c>
      <c r="E93" s="2" t="s">
        <v>453</v>
      </c>
      <c r="F93" s="2">
        <v>2012</v>
      </c>
      <c r="G93" s="225">
        <v>361194.78</v>
      </c>
      <c r="H93" s="107" t="s">
        <v>160</v>
      </c>
      <c r="I93" s="113" t="s">
        <v>1302</v>
      </c>
      <c r="J93" s="2" t="s">
        <v>1303</v>
      </c>
      <c r="K93" s="53">
        <v>7</v>
      </c>
      <c r="L93" s="2" t="s">
        <v>1304</v>
      </c>
      <c r="M93" s="2" t="s">
        <v>1309</v>
      </c>
      <c r="N93" s="2" t="s">
        <v>1310</v>
      </c>
      <c r="O93" s="152"/>
      <c r="P93" s="2" t="s">
        <v>164</v>
      </c>
      <c r="Q93" s="2" t="s">
        <v>164</v>
      </c>
      <c r="R93" s="2" t="s">
        <v>164</v>
      </c>
      <c r="S93" s="2" t="s">
        <v>164</v>
      </c>
      <c r="T93" s="2"/>
      <c r="U93" s="2" t="s">
        <v>164</v>
      </c>
      <c r="V93" s="2">
        <v>105.61</v>
      </c>
      <c r="W93" s="2">
        <v>1</v>
      </c>
      <c r="X93" s="2" t="s">
        <v>399</v>
      </c>
      <c r="Y93" s="2" t="s">
        <v>399</v>
      </c>
    </row>
    <row r="94" spans="1:25" s="6" customFormat="1" ht="24.75" customHeight="1">
      <c r="A94" s="283" t="s">
        <v>0</v>
      </c>
      <c r="B94" s="284"/>
      <c r="C94" s="284"/>
      <c r="D94" s="284"/>
      <c r="E94" s="284"/>
      <c r="F94" s="285"/>
      <c r="G94" s="226">
        <f>SUM(G87:G93)</f>
        <v>11555739.68</v>
      </c>
      <c r="H94" s="21"/>
      <c r="I94" s="21"/>
      <c r="J94" s="21"/>
      <c r="K94" s="21"/>
      <c r="L94" s="42"/>
      <c r="M94" s="42"/>
      <c r="N94" s="42"/>
      <c r="O94" s="42"/>
      <c r="P94" s="42"/>
      <c r="Q94" s="42"/>
      <c r="R94" s="129"/>
      <c r="S94" s="129"/>
      <c r="T94" s="129"/>
      <c r="U94" s="129"/>
      <c r="V94" s="129"/>
      <c r="W94" s="129"/>
      <c r="X94" s="129"/>
      <c r="Y94" s="129"/>
    </row>
    <row r="95" spans="1:25" s="6" customFormat="1" ht="22.5" customHeight="1">
      <c r="A95" s="299" t="s">
        <v>1367</v>
      </c>
      <c r="B95" s="299"/>
      <c r="C95" s="299"/>
      <c r="D95" s="299"/>
      <c r="E95" s="299"/>
      <c r="F95" s="299"/>
      <c r="G95" s="299"/>
      <c r="H95" s="93"/>
      <c r="I95" s="90"/>
      <c r="J95" s="90"/>
      <c r="K95" s="90"/>
      <c r="L95" s="137"/>
      <c r="M95" s="137"/>
      <c r="N95" s="137"/>
      <c r="O95" s="137"/>
      <c r="P95" s="137"/>
      <c r="Q95" s="137"/>
      <c r="R95" s="151"/>
      <c r="S95" s="151"/>
      <c r="T95" s="151"/>
      <c r="U95" s="151"/>
      <c r="V95" s="151"/>
      <c r="W95" s="151"/>
      <c r="X95" s="151"/>
      <c r="Y95" s="151"/>
    </row>
    <row r="96" spans="1:25" s="38" customFormat="1" ht="21.75" customHeight="1">
      <c r="A96" s="53">
        <v>1</v>
      </c>
      <c r="B96" s="34" t="s">
        <v>1368</v>
      </c>
      <c r="C96" s="2" t="s">
        <v>1369</v>
      </c>
      <c r="D96" s="2" t="s">
        <v>427</v>
      </c>
      <c r="E96" s="113" t="s">
        <v>421</v>
      </c>
      <c r="F96" s="2">
        <v>1977</v>
      </c>
      <c r="G96" s="156">
        <v>1088000</v>
      </c>
      <c r="H96" s="107" t="s">
        <v>887</v>
      </c>
      <c r="I96" s="113" t="s">
        <v>1395</v>
      </c>
      <c r="J96" s="2" t="s">
        <v>1396</v>
      </c>
      <c r="K96" s="53">
        <v>1</v>
      </c>
      <c r="L96" s="2" t="s">
        <v>453</v>
      </c>
      <c r="M96" s="2" t="s">
        <v>453</v>
      </c>
      <c r="N96" s="2" t="s">
        <v>453</v>
      </c>
      <c r="O96" s="152"/>
      <c r="P96" s="2" t="s">
        <v>164</v>
      </c>
      <c r="Q96" s="2" t="s">
        <v>734</v>
      </c>
      <c r="R96" s="2" t="s">
        <v>164</v>
      </c>
      <c r="S96" s="2" t="s">
        <v>164</v>
      </c>
      <c r="T96" s="2" t="s">
        <v>1413</v>
      </c>
      <c r="U96" s="2" t="s">
        <v>164</v>
      </c>
      <c r="V96" s="2">
        <v>345.01</v>
      </c>
      <c r="W96" s="2">
        <v>1</v>
      </c>
      <c r="X96" s="2" t="s">
        <v>157</v>
      </c>
      <c r="Y96" s="2" t="s">
        <v>399</v>
      </c>
    </row>
    <row r="97" spans="1:25" s="38" customFormat="1" ht="19.5" customHeight="1">
      <c r="A97" s="53">
        <v>2</v>
      </c>
      <c r="B97" s="34" t="s">
        <v>1370</v>
      </c>
      <c r="C97" s="2" t="s">
        <v>1059</v>
      </c>
      <c r="D97" s="2" t="s">
        <v>427</v>
      </c>
      <c r="E97" s="113" t="s">
        <v>421</v>
      </c>
      <c r="F97" s="2">
        <v>1977</v>
      </c>
      <c r="G97" s="156">
        <v>885.48</v>
      </c>
      <c r="H97" s="2" t="s">
        <v>160</v>
      </c>
      <c r="I97" s="2" t="s">
        <v>1397</v>
      </c>
      <c r="J97" s="2" t="s">
        <v>1396</v>
      </c>
      <c r="K97" s="53">
        <v>2</v>
      </c>
      <c r="L97" s="2" t="s">
        <v>453</v>
      </c>
      <c r="M97" s="2" t="s">
        <v>453</v>
      </c>
      <c r="N97" s="2" t="s">
        <v>453</v>
      </c>
      <c r="O97" s="152"/>
      <c r="P97" s="2" t="s">
        <v>164</v>
      </c>
      <c r="Q97" s="2" t="s">
        <v>734</v>
      </c>
      <c r="R97" s="2" t="s">
        <v>164</v>
      </c>
      <c r="S97" s="2" t="s">
        <v>164</v>
      </c>
      <c r="T97" s="2" t="s">
        <v>1413</v>
      </c>
      <c r="U97" s="2" t="s">
        <v>164</v>
      </c>
      <c r="V97" s="2">
        <v>214.5</v>
      </c>
      <c r="W97" s="2"/>
      <c r="X97" s="2"/>
      <c r="Y97" s="2"/>
    </row>
    <row r="98" spans="1:25" s="38" customFormat="1" ht="26.25">
      <c r="A98" s="53">
        <v>3</v>
      </c>
      <c r="B98" s="34" t="s">
        <v>1370</v>
      </c>
      <c r="C98" s="2" t="s">
        <v>1059</v>
      </c>
      <c r="D98" s="2" t="s">
        <v>427</v>
      </c>
      <c r="E98" s="113" t="s">
        <v>421</v>
      </c>
      <c r="F98" s="2">
        <v>1972</v>
      </c>
      <c r="G98" s="297">
        <v>914.52</v>
      </c>
      <c r="H98" s="298" t="s">
        <v>160</v>
      </c>
      <c r="I98" s="2" t="s">
        <v>1398</v>
      </c>
      <c r="J98" s="2" t="s">
        <v>1399</v>
      </c>
      <c r="K98" s="53">
        <v>3</v>
      </c>
      <c r="L98" s="2" t="s">
        <v>453</v>
      </c>
      <c r="M98" s="2" t="s">
        <v>453</v>
      </c>
      <c r="N98" s="2" t="s">
        <v>453</v>
      </c>
      <c r="O98" s="152"/>
      <c r="P98" s="2" t="s">
        <v>164</v>
      </c>
      <c r="Q98" s="2" t="s">
        <v>164</v>
      </c>
      <c r="R98" s="2" t="s">
        <v>165</v>
      </c>
      <c r="S98" s="2" t="s">
        <v>734</v>
      </c>
      <c r="T98" s="2" t="s">
        <v>1413</v>
      </c>
      <c r="U98" s="2" t="s">
        <v>164</v>
      </c>
      <c r="V98" s="2">
        <v>165.26</v>
      </c>
      <c r="W98" s="2"/>
      <c r="X98" s="2"/>
      <c r="Y98" s="2"/>
    </row>
    <row r="99" spans="1:25" s="38" customFormat="1" ht="26.25">
      <c r="A99" s="53">
        <v>4</v>
      </c>
      <c r="B99" s="34" t="s">
        <v>1371</v>
      </c>
      <c r="C99" s="2" t="s">
        <v>1372</v>
      </c>
      <c r="D99" s="2" t="s">
        <v>427</v>
      </c>
      <c r="E99" s="113" t="s">
        <v>421</v>
      </c>
      <c r="F99" s="2">
        <v>1972</v>
      </c>
      <c r="G99" s="297"/>
      <c r="H99" s="298"/>
      <c r="I99" s="2" t="s">
        <v>1400</v>
      </c>
      <c r="J99" s="2" t="s">
        <v>1399</v>
      </c>
      <c r="K99" s="53">
        <v>4</v>
      </c>
      <c r="L99" s="2"/>
      <c r="M99" s="2"/>
      <c r="N99" s="2"/>
      <c r="O99" s="152"/>
      <c r="P99" s="2" t="s">
        <v>164</v>
      </c>
      <c r="Q99" s="2" t="s">
        <v>164</v>
      </c>
      <c r="R99" s="2" t="s">
        <v>164</v>
      </c>
      <c r="S99" s="2" t="s">
        <v>164</v>
      </c>
      <c r="T99" s="2" t="s">
        <v>164</v>
      </c>
      <c r="U99" s="2" t="s">
        <v>164</v>
      </c>
      <c r="V99" s="2">
        <v>41.42</v>
      </c>
      <c r="W99" s="2"/>
      <c r="X99" s="2"/>
      <c r="Y99" s="2"/>
    </row>
    <row r="100" spans="1:25" s="38" customFormat="1" ht="26.25">
      <c r="A100" s="53">
        <v>5</v>
      </c>
      <c r="B100" s="34" t="s">
        <v>1373</v>
      </c>
      <c r="C100" s="2" t="s">
        <v>1374</v>
      </c>
      <c r="D100" s="2" t="s">
        <v>427</v>
      </c>
      <c r="E100" s="2"/>
      <c r="F100" s="154">
        <v>1965</v>
      </c>
      <c r="G100" s="156">
        <v>1203000</v>
      </c>
      <c r="H100" s="156" t="s">
        <v>887</v>
      </c>
      <c r="I100" s="2" t="s">
        <v>1401</v>
      </c>
      <c r="J100" s="2" t="s">
        <v>1402</v>
      </c>
      <c r="K100" s="53">
        <v>5</v>
      </c>
      <c r="L100" s="2"/>
      <c r="M100" s="2"/>
      <c r="N100" s="2"/>
      <c r="O100" s="152"/>
      <c r="P100" s="2" t="s">
        <v>164</v>
      </c>
      <c r="Q100" s="2" t="s">
        <v>164</v>
      </c>
      <c r="R100" s="2" t="s">
        <v>164</v>
      </c>
      <c r="S100" s="2" t="s">
        <v>164</v>
      </c>
      <c r="T100" s="2" t="s">
        <v>1413</v>
      </c>
      <c r="U100" s="2" t="s">
        <v>164</v>
      </c>
      <c r="V100" s="2">
        <v>381.17</v>
      </c>
      <c r="W100" s="2"/>
      <c r="X100" s="2" t="s">
        <v>157</v>
      </c>
      <c r="Y100" s="2" t="s">
        <v>399</v>
      </c>
    </row>
    <row r="101" spans="1:25" s="38" customFormat="1" ht="26.25">
      <c r="A101" s="53">
        <v>6</v>
      </c>
      <c r="B101" s="34" t="s">
        <v>1375</v>
      </c>
      <c r="C101" s="2" t="s">
        <v>609</v>
      </c>
      <c r="D101" s="2" t="s">
        <v>427</v>
      </c>
      <c r="E101" s="113" t="s">
        <v>421</v>
      </c>
      <c r="F101" s="154">
        <v>1965</v>
      </c>
      <c r="G101" s="156">
        <v>44000</v>
      </c>
      <c r="H101" s="156" t="s">
        <v>887</v>
      </c>
      <c r="I101" s="2"/>
      <c r="J101" s="2" t="s">
        <v>1402</v>
      </c>
      <c r="K101" s="53">
        <v>6</v>
      </c>
      <c r="L101" s="2"/>
      <c r="M101" s="2"/>
      <c r="N101" s="2"/>
      <c r="O101" s="152"/>
      <c r="P101" s="294" t="s">
        <v>1414</v>
      </c>
      <c r="Q101" s="294"/>
      <c r="R101" s="2" t="s">
        <v>1415</v>
      </c>
      <c r="S101" s="2" t="s">
        <v>1415</v>
      </c>
      <c r="T101" s="2" t="s">
        <v>1415</v>
      </c>
      <c r="U101" s="2" t="s">
        <v>734</v>
      </c>
      <c r="V101" s="2">
        <v>18.51</v>
      </c>
      <c r="W101" s="2"/>
      <c r="X101" s="2" t="s">
        <v>399</v>
      </c>
      <c r="Y101" s="2"/>
    </row>
    <row r="102" spans="1:25" s="38" customFormat="1" ht="26.25">
      <c r="A102" s="53">
        <v>7</v>
      </c>
      <c r="B102" s="34" t="s">
        <v>1376</v>
      </c>
      <c r="C102" s="2" t="s">
        <v>1377</v>
      </c>
      <c r="D102" s="2" t="s">
        <v>427</v>
      </c>
      <c r="E102" s="233" t="s">
        <v>421</v>
      </c>
      <c r="F102" s="234">
        <v>2015</v>
      </c>
      <c r="G102" s="235">
        <v>1825940</v>
      </c>
      <c r="H102" s="2" t="s">
        <v>160</v>
      </c>
      <c r="I102" s="2" t="s">
        <v>1403</v>
      </c>
      <c r="J102" s="2" t="s">
        <v>1404</v>
      </c>
      <c r="K102" s="53">
        <v>7</v>
      </c>
      <c r="L102" s="2" t="s">
        <v>1070</v>
      </c>
      <c r="M102" s="2" t="s">
        <v>1409</v>
      </c>
      <c r="N102" s="2" t="s">
        <v>1410</v>
      </c>
      <c r="O102" s="152"/>
      <c r="P102" s="2" t="s">
        <v>733</v>
      </c>
      <c r="Q102" s="2" t="s">
        <v>733</v>
      </c>
      <c r="R102" s="2" t="s">
        <v>733</v>
      </c>
      <c r="S102" s="2" t="s">
        <v>733</v>
      </c>
      <c r="T102" s="2" t="s">
        <v>1413</v>
      </c>
      <c r="U102" s="2" t="s">
        <v>733</v>
      </c>
      <c r="V102" s="2">
        <v>272.74</v>
      </c>
      <c r="W102" s="2">
        <v>2</v>
      </c>
      <c r="X102" s="2" t="s">
        <v>399</v>
      </c>
      <c r="Y102" s="2" t="s">
        <v>157</v>
      </c>
    </row>
    <row r="103" spans="1:25" s="38" customFormat="1" ht="19.5" customHeight="1">
      <c r="A103" s="53">
        <v>8</v>
      </c>
      <c r="B103" s="34" t="s">
        <v>1378</v>
      </c>
      <c r="C103" s="2" t="s">
        <v>1379</v>
      </c>
      <c r="D103" s="2" t="s">
        <v>427</v>
      </c>
      <c r="E103" s="233" t="s">
        <v>421</v>
      </c>
      <c r="F103" s="234">
        <v>2015</v>
      </c>
      <c r="G103" s="235">
        <v>1559620</v>
      </c>
      <c r="H103" s="2" t="s">
        <v>160</v>
      </c>
      <c r="I103" s="2" t="s">
        <v>1405</v>
      </c>
      <c r="J103" s="2" t="s">
        <v>1404</v>
      </c>
      <c r="K103" s="53">
        <v>8</v>
      </c>
      <c r="L103" s="2" t="s">
        <v>1070</v>
      </c>
      <c r="M103" s="2" t="s">
        <v>1409</v>
      </c>
      <c r="N103" s="2" t="s">
        <v>1410</v>
      </c>
      <c r="O103" s="152"/>
      <c r="P103" s="2" t="s">
        <v>733</v>
      </c>
      <c r="Q103" s="2" t="s">
        <v>733</v>
      </c>
      <c r="R103" s="2" t="s">
        <v>733</v>
      </c>
      <c r="S103" s="2" t="s">
        <v>733</v>
      </c>
      <c r="T103" s="2" t="s">
        <v>1413</v>
      </c>
      <c r="U103" s="2" t="s">
        <v>733</v>
      </c>
      <c r="V103" s="2">
        <v>284.57</v>
      </c>
      <c r="W103" s="2">
        <v>2</v>
      </c>
      <c r="X103" s="2" t="s">
        <v>399</v>
      </c>
      <c r="Y103" s="2" t="s">
        <v>399</v>
      </c>
    </row>
    <row r="104" spans="1:25" s="38" customFormat="1" ht="26.25">
      <c r="A104" s="53">
        <v>9</v>
      </c>
      <c r="B104" s="34" t="s">
        <v>1380</v>
      </c>
      <c r="C104" s="2" t="s">
        <v>1381</v>
      </c>
      <c r="D104" s="2" t="s">
        <v>427</v>
      </c>
      <c r="E104" s="233" t="s">
        <v>421</v>
      </c>
      <c r="F104" s="234">
        <v>2015</v>
      </c>
      <c r="G104" s="235">
        <v>2126317</v>
      </c>
      <c r="H104" s="2" t="s">
        <v>160</v>
      </c>
      <c r="I104" s="2" t="s">
        <v>1405</v>
      </c>
      <c r="J104" s="2" t="s">
        <v>1404</v>
      </c>
      <c r="K104" s="53">
        <v>9</v>
      </c>
      <c r="L104" s="2" t="s">
        <v>1070</v>
      </c>
      <c r="M104" s="2" t="s">
        <v>1409</v>
      </c>
      <c r="N104" s="2" t="s">
        <v>1410</v>
      </c>
      <c r="O104" s="152"/>
      <c r="P104" s="2" t="s">
        <v>733</v>
      </c>
      <c r="Q104" s="2" t="s">
        <v>733</v>
      </c>
      <c r="R104" s="2" t="s">
        <v>733</v>
      </c>
      <c r="S104" s="2" t="s">
        <v>733</v>
      </c>
      <c r="T104" s="2" t="s">
        <v>1413</v>
      </c>
      <c r="U104" s="2" t="s">
        <v>733</v>
      </c>
      <c r="V104" s="2">
        <v>459.56</v>
      </c>
      <c r="W104" s="2">
        <v>2</v>
      </c>
      <c r="X104" s="2" t="s">
        <v>399</v>
      </c>
      <c r="Y104" s="2" t="s">
        <v>157</v>
      </c>
    </row>
    <row r="105" spans="1:25" s="38" customFormat="1" ht="18.75" customHeight="1">
      <c r="A105" s="53">
        <v>10</v>
      </c>
      <c r="B105" s="34" t="s">
        <v>1382</v>
      </c>
      <c r="C105" s="2" t="s">
        <v>1383</v>
      </c>
      <c r="D105" s="2" t="s">
        <v>427</v>
      </c>
      <c r="E105" s="233" t="s">
        <v>421</v>
      </c>
      <c r="F105" s="234">
        <v>2015</v>
      </c>
      <c r="G105" s="235">
        <v>1982665</v>
      </c>
      <c r="H105" s="2" t="s">
        <v>160</v>
      </c>
      <c r="I105" s="2" t="s">
        <v>1406</v>
      </c>
      <c r="J105" s="2" t="s">
        <v>1404</v>
      </c>
      <c r="K105" s="53">
        <v>10</v>
      </c>
      <c r="L105" s="2" t="s">
        <v>1411</v>
      </c>
      <c r="M105" s="2" t="s">
        <v>1409</v>
      </c>
      <c r="N105" s="2" t="s">
        <v>1412</v>
      </c>
      <c r="O105" s="152"/>
      <c r="P105" s="2" t="s">
        <v>733</v>
      </c>
      <c r="Q105" s="2" t="s">
        <v>733</v>
      </c>
      <c r="R105" s="2" t="s">
        <v>733</v>
      </c>
      <c r="S105" s="2" t="s">
        <v>733</v>
      </c>
      <c r="T105" s="2" t="s">
        <v>1413</v>
      </c>
      <c r="U105" s="2" t="s">
        <v>733</v>
      </c>
      <c r="V105" s="2">
        <v>568.32</v>
      </c>
      <c r="W105" s="2">
        <v>1</v>
      </c>
      <c r="X105" s="2" t="s">
        <v>399</v>
      </c>
      <c r="Y105" s="2" t="s">
        <v>399</v>
      </c>
    </row>
    <row r="106" spans="1:25" s="38" customFormat="1" ht="39">
      <c r="A106" s="53">
        <v>11</v>
      </c>
      <c r="B106" s="34" t="s">
        <v>1384</v>
      </c>
      <c r="C106" s="2" t="s">
        <v>1385</v>
      </c>
      <c r="D106" s="2" t="s">
        <v>427</v>
      </c>
      <c r="E106" s="233" t="s">
        <v>421</v>
      </c>
      <c r="F106" s="234">
        <v>2015</v>
      </c>
      <c r="G106" s="235">
        <v>741247</v>
      </c>
      <c r="H106" s="2" t="s">
        <v>160</v>
      </c>
      <c r="I106" s="2" t="s">
        <v>1405</v>
      </c>
      <c r="J106" s="2" t="s">
        <v>1404</v>
      </c>
      <c r="K106" s="53">
        <v>11</v>
      </c>
      <c r="L106" s="1"/>
      <c r="M106" s="1"/>
      <c r="N106" s="1"/>
      <c r="O106" s="152"/>
      <c r="P106" s="2" t="s">
        <v>733</v>
      </c>
      <c r="Q106" s="2" t="s">
        <v>733</v>
      </c>
      <c r="R106" s="2" t="s">
        <v>733</v>
      </c>
      <c r="S106" s="2" t="s">
        <v>1415</v>
      </c>
      <c r="T106" s="2" t="s">
        <v>1413</v>
      </c>
      <c r="U106" s="2" t="s">
        <v>1413</v>
      </c>
      <c r="V106" s="2" t="s">
        <v>1416</v>
      </c>
      <c r="W106" s="2" t="s">
        <v>1417</v>
      </c>
      <c r="X106" s="2" t="s">
        <v>165</v>
      </c>
      <c r="Y106" s="2" t="s">
        <v>165</v>
      </c>
    </row>
    <row r="107" spans="1:25" s="38" customFormat="1" ht="26.25">
      <c r="A107" s="53">
        <v>12</v>
      </c>
      <c r="B107" s="34" t="s">
        <v>1386</v>
      </c>
      <c r="C107" s="2" t="s">
        <v>1387</v>
      </c>
      <c r="D107" s="2" t="s">
        <v>427</v>
      </c>
      <c r="E107" s="233" t="s">
        <v>421</v>
      </c>
      <c r="F107" s="234">
        <v>2015</v>
      </c>
      <c r="G107" s="235">
        <v>359152</v>
      </c>
      <c r="H107" s="2" t="s">
        <v>160</v>
      </c>
      <c r="I107" s="2" t="s">
        <v>1405</v>
      </c>
      <c r="J107" s="2" t="s">
        <v>1404</v>
      </c>
      <c r="K107" s="53">
        <v>12</v>
      </c>
      <c r="L107" s="1"/>
      <c r="M107" s="1"/>
      <c r="N107" s="1"/>
      <c r="O107" s="152"/>
      <c r="P107" s="2" t="s">
        <v>733</v>
      </c>
      <c r="Q107" s="2" t="s">
        <v>733</v>
      </c>
      <c r="R107" s="2" t="s">
        <v>733</v>
      </c>
      <c r="S107" s="2" t="s">
        <v>1415</v>
      </c>
      <c r="T107" s="2" t="s">
        <v>1413</v>
      </c>
      <c r="U107" s="2" t="s">
        <v>1413</v>
      </c>
      <c r="V107" s="2" t="s">
        <v>1418</v>
      </c>
      <c r="W107" s="2" t="s">
        <v>1417</v>
      </c>
      <c r="X107" s="2" t="s">
        <v>165</v>
      </c>
      <c r="Y107" s="2" t="s">
        <v>165</v>
      </c>
    </row>
    <row r="108" spans="1:25" s="38" customFormat="1" ht="26.25">
      <c r="A108" s="53">
        <v>13</v>
      </c>
      <c r="B108" s="34" t="s">
        <v>1388</v>
      </c>
      <c r="C108" s="2" t="s">
        <v>1387</v>
      </c>
      <c r="D108" s="2" t="s">
        <v>427</v>
      </c>
      <c r="E108" s="233" t="s">
        <v>421</v>
      </c>
      <c r="F108" s="234">
        <v>2015</v>
      </c>
      <c r="G108" s="235">
        <v>416497</v>
      </c>
      <c r="H108" s="2" t="s">
        <v>160</v>
      </c>
      <c r="I108" s="2" t="s">
        <v>1405</v>
      </c>
      <c r="J108" s="2" t="s">
        <v>1404</v>
      </c>
      <c r="K108" s="53">
        <v>13</v>
      </c>
      <c r="L108" s="1"/>
      <c r="M108" s="1"/>
      <c r="N108" s="1"/>
      <c r="O108" s="152"/>
      <c r="P108" s="2" t="s">
        <v>733</v>
      </c>
      <c r="Q108" s="2" t="s">
        <v>733</v>
      </c>
      <c r="R108" s="2" t="s">
        <v>733</v>
      </c>
      <c r="S108" s="2" t="s">
        <v>1415</v>
      </c>
      <c r="T108" s="2" t="s">
        <v>1413</v>
      </c>
      <c r="U108" s="2" t="s">
        <v>1413</v>
      </c>
      <c r="V108" s="2" t="s">
        <v>1419</v>
      </c>
      <c r="W108" s="2" t="s">
        <v>1417</v>
      </c>
      <c r="X108" s="2" t="s">
        <v>165</v>
      </c>
      <c r="Y108" s="2" t="s">
        <v>165</v>
      </c>
    </row>
    <row r="109" spans="1:25" s="38" customFormat="1" ht="26.25">
      <c r="A109" s="53">
        <v>14</v>
      </c>
      <c r="B109" s="34" t="s">
        <v>1389</v>
      </c>
      <c r="C109" s="2" t="s">
        <v>1387</v>
      </c>
      <c r="D109" s="2" t="s">
        <v>427</v>
      </c>
      <c r="E109" s="233" t="s">
        <v>421</v>
      </c>
      <c r="F109" s="234">
        <v>2015</v>
      </c>
      <c r="G109" s="235">
        <v>312255</v>
      </c>
      <c r="H109" s="2" t="s">
        <v>160</v>
      </c>
      <c r="I109" s="2" t="s">
        <v>1406</v>
      </c>
      <c r="J109" s="2" t="s">
        <v>1404</v>
      </c>
      <c r="K109" s="53">
        <v>14</v>
      </c>
      <c r="L109" s="1"/>
      <c r="M109" s="1"/>
      <c r="N109" s="1"/>
      <c r="O109" s="152"/>
      <c r="P109" s="2" t="s">
        <v>733</v>
      </c>
      <c r="Q109" s="2" t="s">
        <v>733</v>
      </c>
      <c r="R109" s="2" t="s">
        <v>733</v>
      </c>
      <c r="S109" s="2" t="s">
        <v>1415</v>
      </c>
      <c r="T109" s="2" t="s">
        <v>1413</v>
      </c>
      <c r="U109" s="2" t="s">
        <v>1413</v>
      </c>
      <c r="V109" s="2" t="s">
        <v>1419</v>
      </c>
      <c r="W109" s="2" t="s">
        <v>1417</v>
      </c>
      <c r="X109" s="2" t="s">
        <v>165</v>
      </c>
      <c r="Y109" s="2" t="s">
        <v>165</v>
      </c>
    </row>
    <row r="110" spans="1:25" s="38" customFormat="1" ht="26.25">
      <c r="A110" s="53">
        <v>15</v>
      </c>
      <c r="B110" s="34" t="s">
        <v>1390</v>
      </c>
      <c r="C110" s="2" t="s">
        <v>1387</v>
      </c>
      <c r="D110" s="2" t="s">
        <v>427</v>
      </c>
      <c r="E110" s="233" t="s">
        <v>421</v>
      </c>
      <c r="F110" s="234">
        <v>2015</v>
      </c>
      <c r="G110" s="235">
        <v>417808</v>
      </c>
      <c r="H110" s="2" t="s">
        <v>160</v>
      </c>
      <c r="I110" s="2" t="s">
        <v>1405</v>
      </c>
      <c r="J110" s="2" t="s">
        <v>1404</v>
      </c>
      <c r="K110" s="53">
        <v>15</v>
      </c>
      <c r="L110" s="1"/>
      <c r="M110" s="1"/>
      <c r="N110" s="1"/>
      <c r="O110" s="152"/>
      <c r="P110" s="2" t="s">
        <v>733</v>
      </c>
      <c r="Q110" s="2" t="s">
        <v>733</v>
      </c>
      <c r="R110" s="2" t="s">
        <v>733</v>
      </c>
      <c r="S110" s="2" t="s">
        <v>1415</v>
      </c>
      <c r="T110" s="2" t="s">
        <v>1413</v>
      </c>
      <c r="U110" s="2" t="s">
        <v>1413</v>
      </c>
      <c r="V110" s="2" t="s">
        <v>1419</v>
      </c>
      <c r="W110" s="2" t="s">
        <v>1417</v>
      </c>
      <c r="X110" s="2" t="s">
        <v>165</v>
      </c>
      <c r="Y110" s="2" t="s">
        <v>165</v>
      </c>
    </row>
    <row r="111" spans="1:25" s="38" customFormat="1" ht="26.25">
      <c r="A111" s="53">
        <v>16</v>
      </c>
      <c r="B111" s="34" t="s">
        <v>1391</v>
      </c>
      <c r="C111" s="2" t="s">
        <v>1387</v>
      </c>
      <c r="D111" s="2" t="s">
        <v>427</v>
      </c>
      <c r="E111" s="233" t="s">
        <v>421</v>
      </c>
      <c r="F111" s="234">
        <v>2017</v>
      </c>
      <c r="G111" s="235">
        <v>110343.65</v>
      </c>
      <c r="H111" s="2" t="s">
        <v>160</v>
      </c>
      <c r="I111" s="2" t="s">
        <v>1407</v>
      </c>
      <c r="J111" s="2" t="s">
        <v>1404</v>
      </c>
      <c r="K111" s="53">
        <v>16</v>
      </c>
      <c r="L111" s="1"/>
      <c r="M111" s="1"/>
      <c r="N111" s="1"/>
      <c r="O111" s="152"/>
      <c r="P111" s="2" t="s">
        <v>733</v>
      </c>
      <c r="Q111" s="2" t="s">
        <v>1413</v>
      </c>
      <c r="R111" s="2" t="s">
        <v>1413</v>
      </c>
      <c r="S111" s="2" t="s">
        <v>1415</v>
      </c>
      <c r="T111" s="2" t="s">
        <v>1413</v>
      </c>
      <c r="U111" s="2" t="s">
        <v>1413</v>
      </c>
      <c r="V111" s="2" t="s">
        <v>1420</v>
      </c>
      <c r="W111" s="2" t="s">
        <v>1417</v>
      </c>
      <c r="X111" s="2" t="s">
        <v>165</v>
      </c>
      <c r="Y111" s="2" t="s">
        <v>165</v>
      </c>
    </row>
    <row r="112" spans="1:25" s="38" customFormat="1" ht="26.25">
      <c r="A112" s="53">
        <v>17</v>
      </c>
      <c r="B112" s="34" t="s">
        <v>1392</v>
      </c>
      <c r="C112" s="2" t="s">
        <v>1387</v>
      </c>
      <c r="D112" s="2" t="s">
        <v>427</v>
      </c>
      <c r="E112" s="233" t="s">
        <v>421</v>
      </c>
      <c r="F112" s="234">
        <v>2017</v>
      </c>
      <c r="G112" s="235">
        <v>193084.61</v>
      </c>
      <c r="H112" s="2" t="s">
        <v>160</v>
      </c>
      <c r="I112" s="2" t="s">
        <v>1407</v>
      </c>
      <c r="J112" s="2" t="s">
        <v>1404</v>
      </c>
      <c r="K112" s="53">
        <v>17</v>
      </c>
      <c r="L112" s="1"/>
      <c r="M112" s="1"/>
      <c r="N112" s="1"/>
      <c r="O112" s="152"/>
      <c r="P112" s="2" t="s">
        <v>733</v>
      </c>
      <c r="Q112" s="2" t="s">
        <v>1413</v>
      </c>
      <c r="R112" s="2" t="s">
        <v>1413</v>
      </c>
      <c r="S112" s="2" t="s">
        <v>1415</v>
      </c>
      <c r="T112" s="2" t="s">
        <v>1413</v>
      </c>
      <c r="U112" s="2" t="s">
        <v>1413</v>
      </c>
      <c r="V112" s="2" t="s">
        <v>1421</v>
      </c>
      <c r="W112" s="2" t="s">
        <v>1417</v>
      </c>
      <c r="X112" s="2" t="s">
        <v>165</v>
      </c>
      <c r="Y112" s="2" t="s">
        <v>165</v>
      </c>
    </row>
    <row r="113" spans="1:25" s="38" customFormat="1" ht="39">
      <c r="A113" s="53">
        <v>18</v>
      </c>
      <c r="B113" s="34" t="s">
        <v>1393</v>
      </c>
      <c r="C113" s="2" t="s">
        <v>1387</v>
      </c>
      <c r="D113" s="2" t="s">
        <v>427</v>
      </c>
      <c r="E113" s="233" t="s">
        <v>421</v>
      </c>
      <c r="F113" s="234">
        <v>2017</v>
      </c>
      <c r="G113" s="235">
        <v>2472795.84</v>
      </c>
      <c r="H113" s="2" t="s">
        <v>160</v>
      </c>
      <c r="I113" s="2" t="s">
        <v>1407</v>
      </c>
      <c r="J113" s="2" t="s">
        <v>1404</v>
      </c>
      <c r="K113" s="53">
        <v>18</v>
      </c>
      <c r="L113" s="1"/>
      <c r="M113" s="1"/>
      <c r="N113" s="1"/>
      <c r="O113" s="152"/>
      <c r="P113" s="2" t="s">
        <v>733</v>
      </c>
      <c r="Q113" s="2" t="s">
        <v>1413</v>
      </c>
      <c r="R113" s="2" t="s">
        <v>1415</v>
      </c>
      <c r="S113" s="2" t="s">
        <v>1415</v>
      </c>
      <c r="T113" s="2" t="s">
        <v>1413</v>
      </c>
      <c r="U113" s="2" t="s">
        <v>1415</v>
      </c>
      <c r="V113" s="2" t="s">
        <v>1422</v>
      </c>
      <c r="W113" s="2" t="s">
        <v>1417</v>
      </c>
      <c r="X113" s="2" t="s">
        <v>165</v>
      </c>
      <c r="Y113" s="2" t="s">
        <v>165</v>
      </c>
    </row>
    <row r="114" spans="1:25" s="38" customFormat="1" ht="21.75" customHeight="1">
      <c r="A114" s="53">
        <v>19</v>
      </c>
      <c r="B114" s="34" t="s">
        <v>1394</v>
      </c>
      <c r="C114" s="2"/>
      <c r="D114" s="2"/>
      <c r="E114" s="2"/>
      <c r="F114" s="2"/>
      <c r="G114" s="136">
        <v>74295.48</v>
      </c>
      <c r="H114" s="2" t="s">
        <v>160</v>
      </c>
      <c r="I114" s="2" t="s">
        <v>1408</v>
      </c>
      <c r="J114" s="2" t="s">
        <v>1396</v>
      </c>
      <c r="K114" s="53">
        <v>19</v>
      </c>
      <c r="L114" s="1"/>
      <c r="M114" s="1"/>
      <c r="N114" s="1"/>
      <c r="O114" s="152"/>
      <c r="P114" s="152"/>
      <c r="Q114" s="152"/>
      <c r="R114" s="153"/>
      <c r="S114" s="153"/>
      <c r="T114" s="153"/>
      <c r="U114" s="153"/>
      <c r="V114" s="153"/>
      <c r="W114" s="153"/>
      <c r="X114" s="153"/>
      <c r="Y114" s="153"/>
    </row>
    <row r="115" spans="1:25" s="6" customFormat="1" ht="18" customHeight="1">
      <c r="A115" s="283" t="s">
        <v>0</v>
      </c>
      <c r="B115" s="284"/>
      <c r="C115" s="284"/>
      <c r="D115" s="284"/>
      <c r="E115" s="284"/>
      <c r="F115" s="285"/>
      <c r="G115" s="112">
        <f>SUM(G96:G114)</f>
        <v>14928820.58</v>
      </c>
      <c r="H115" s="21"/>
      <c r="I115" s="21"/>
      <c r="J115" s="21"/>
      <c r="K115" s="21"/>
      <c r="L115" s="42"/>
      <c r="M115" s="42"/>
      <c r="N115" s="42"/>
      <c r="O115" s="42"/>
      <c r="P115" s="42"/>
      <c r="Q115" s="42"/>
      <c r="R115" s="129"/>
      <c r="S115" s="129"/>
      <c r="T115" s="129"/>
      <c r="U115" s="129"/>
      <c r="V115" s="129"/>
      <c r="W115" s="129"/>
      <c r="X115" s="129"/>
      <c r="Y115" s="129"/>
    </row>
    <row r="116" spans="1:25" s="6" customFormat="1" ht="21.75" customHeight="1">
      <c r="A116" s="296" t="s">
        <v>1550</v>
      </c>
      <c r="B116" s="296"/>
      <c r="C116" s="296"/>
      <c r="D116" s="296"/>
      <c r="E116" s="296"/>
      <c r="F116" s="296"/>
      <c r="G116" s="296"/>
      <c r="H116" s="94"/>
      <c r="I116" s="90"/>
      <c r="J116" s="90"/>
      <c r="K116" s="90"/>
      <c r="L116" s="137"/>
      <c r="M116" s="137"/>
      <c r="N116" s="137"/>
      <c r="O116" s="137"/>
      <c r="P116" s="137"/>
      <c r="Q116" s="137"/>
      <c r="R116" s="151"/>
      <c r="S116" s="151"/>
      <c r="T116" s="151"/>
      <c r="U116" s="151"/>
      <c r="V116" s="151"/>
      <c r="W116" s="151"/>
      <c r="X116" s="151"/>
      <c r="Y116" s="151"/>
    </row>
    <row r="117" spans="1:25" s="269" customFormat="1" ht="26.25">
      <c r="A117" s="266">
        <v>1</v>
      </c>
      <c r="B117" s="138" t="s">
        <v>138</v>
      </c>
      <c r="C117" s="107" t="s">
        <v>1551</v>
      </c>
      <c r="D117" s="107" t="s">
        <v>427</v>
      </c>
      <c r="E117" s="107" t="s">
        <v>421</v>
      </c>
      <c r="F117" s="267"/>
      <c r="G117" s="261">
        <v>2165000</v>
      </c>
      <c r="H117" s="111" t="s">
        <v>887</v>
      </c>
      <c r="I117" s="268" t="s">
        <v>1552</v>
      </c>
      <c r="J117" s="107" t="s">
        <v>1553</v>
      </c>
      <c r="K117" s="266">
        <v>1</v>
      </c>
      <c r="L117" s="107" t="s">
        <v>1554</v>
      </c>
      <c r="M117" s="107" t="s">
        <v>1555</v>
      </c>
      <c r="N117" s="107" t="s">
        <v>1556</v>
      </c>
      <c r="O117" s="108"/>
      <c r="P117" s="107" t="s">
        <v>164</v>
      </c>
      <c r="Q117" s="107" t="s">
        <v>164</v>
      </c>
      <c r="R117" s="107" t="s">
        <v>164</v>
      </c>
      <c r="S117" s="107" t="s">
        <v>164</v>
      </c>
      <c r="T117" s="107" t="s">
        <v>165</v>
      </c>
      <c r="U117" s="107" t="s">
        <v>164</v>
      </c>
      <c r="V117" s="108">
        <v>686.15</v>
      </c>
      <c r="W117" s="108">
        <v>2</v>
      </c>
      <c r="X117" s="108" t="s">
        <v>157</v>
      </c>
      <c r="Y117" s="108" t="s">
        <v>399</v>
      </c>
    </row>
    <row r="118" spans="1:25" s="269" customFormat="1" ht="25.5" customHeight="1">
      <c r="A118" s="266">
        <v>2</v>
      </c>
      <c r="B118" s="106" t="s">
        <v>138</v>
      </c>
      <c r="C118" s="107" t="s">
        <v>1551</v>
      </c>
      <c r="D118" s="107" t="s">
        <v>427</v>
      </c>
      <c r="E118" s="111" t="s">
        <v>421</v>
      </c>
      <c r="F118" s="107">
        <v>1978</v>
      </c>
      <c r="G118" s="261">
        <v>1007000</v>
      </c>
      <c r="H118" s="107" t="s">
        <v>887</v>
      </c>
      <c r="I118" s="111" t="s">
        <v>1812</v>
      </c>
      <c r="J118" s="107" t="s">
        <v>1813</v>
      </c>
      <c r="K118" s="266">
        <v>2</v>
      </c>
      <c r="L118" s="107" t="s">
        <v>1814</v>
      </c>
      <c r="M118" s="107" t="s">
        <v>1555</v>
      </c>
      <c r="N118" s="107" t="s">
        <v>1815</v>
      </c>
      <c r="O118" s="108"/>
      <c r="P118" s="107" t="s">
        <v>164</v>
      </c>
      <c r="Q118" s="107" t="s">
        <v>164</v>
      </c>
      <c r="R118" s="107" t="s">
        <v>164</v>
      </c>
      <c r="S118" s="107" t="s">
        <v>164</v>
      </c>
      <c r="T118" s="107" t="s">
        <v>165</v>
      </c>
      <c r="U118" s="107" t="s">
        <v>164</v>
      </c>
      <c r="V118" s="107">
        <v>319.1</v>
      </c>
      <c r="W118" s="107">
        <v>2</v>
      </c>
      <c r="X118" s="107" t="s">
        <v>157</v>
      </c>
      <c r="Y118" s="107" t="s">
        <v>399</v>
      </c>
    </row>
    <row r="119" spans="1:25" s="12" customFormat="1" ht="25.5" customHeight="1">
      <c r="A119" s="282" t="s">
        <v>25</v>
      </c>
      <c r="B119" s="282"/>
      <c r="C119" s="282"/>
      <c r="D119" s="39"/>
      <c r="E119" s="46"/>
      <c r="F119" s="47"/>
      <c r="G119" s="112">
        <f>SUM(G117:G118)</f>
        <v>3172000</v>
      </c>
      <c r="H119" s="21"/>
      <c r="I119" s="21"/>
      <c r="J119" s="21"/>
      <c r="K119" s="21"/>
      <c r="L119" s="42"/>
      <c r="M119" s="42"/>
      <c r="N119" s="42"/>
      <c r="O119" s="42"/>
      <c r="P119" s="42"/>
      <c r="Q119" s="42"/>
      <c r="R119" s="42"/>
      <c r="S119" s="42"/>
      <c r="T119" s="42"/>
      <c r="U119" s="42"/>
      <c r="V119" s="42"/>
      <c r="W119" s="42"/>
      <c r="X119" s="42"/>
      <c r="Y119" s="42"/>
    </row>
    <row r="120" spans="1:25" s="12" customFormat="1" ht="20.25" customHeight="1">
      <c r="A120" s="281" t="s">
        <v>1588</v>
      </c>
      <c r="B120" s="281"/>
      <c r="C120" s="281"/>
      <c r="D120" s="281"/>
      <c r="E120" s="281"/>
      <c r="F120" s="281"/>
      <c r="G120" s="281"/>
      <c r="H120" s="92"/>
      <c r="I120" s="90"/>
      <c r="J120" s="90"/>
      <c r="K120" s="90"/>
      <c r="L120" s="137"/>
      <c r="M120" s="137"/>
      <c r="N120" s="137"/>
      <c r="O120" s="137"/>
      <c r="P120" s="137"/>
      <c r="Q120" s="137"/>
      <c r="R120" s="137"/>
      <c r="S120" s="137"/>
      <c r="T120" s="137"/>
      <c r="U120" s="137"/>
      <c r="V120" s="137"/>
      <c r="W120" s="137"/>
      <c r="X120" s="137"/>
      <c r="Y120" s="137"/>
    </row>
    <row r="121" spans="1:25" s="38" customFormat="1" ht="55.5" customHeight="1">
      <c r="A121" s="53">
        <v>1</v>
      </c>
      <c r="B121" s="286" t="s">
        <v>1589</v>
      </c>
      <c r="C121" s="2" t="s">
        <v>1551</v>
      </c>
      <c r="D121" s="2" t="s">
        <v>427</v>
      </c>
      <c r="E121" s="35"/>
      <c r="F121" s="2" t="s">
        <v>1590</v>
      </c>
      <c r="G121" s="156">
        <v>1883000</v>
      </c>
      <c r="H121" s="111" t="s">
        <v>887</v>
      </c>
      <c r="I121" s="2" t="s">
        <v>1591</v>
      </c>
      <c r="J121" s="2" t="s">
        <v>1592</v>
      </c>
      <c r="K121" s="53">
        <v>1</v>
      </c>
      <c r="L121" s="2" t="s">
        <v>1595</v>
      </c>
      <c r="M121" s="2" t="s">
        <v>1596</v>
      </c>
      <c r="N121" s="2" t="s">
        <v>1597</v>
      </c>
      <c r="O121" s="165" t="s">
        <v>1598</v>
      </c>
      <c r="P121" s="2" t="s">
        <v>733</v>
      </c>
      <c r="Q121" s="2" t="s">
        <v>733</v>
      </c>
      <c r="R121" s="2" t="s">
        <v>733</v>
      </c>
      <c r="S121" s="2" t="s">
        <v>733</v>
      </c>
      <c r="T121" s="2" t="s">
        <v>1599</v>
      </c>
      <c r="U121" s="2" t="s">
        <v>733</v>
      </c>
      <c r="V121" s="2">
        <v>596.9</v>
      </c>
      <c r="W121" s="2" t="s">
        <v>1600</v>
      </c>
      <c r="X121" s="2" t="s">
        <v>427</v>
      </c>
      <c r="Y121" s="2" t="s">
        <v>427</v>
      </c>
    </row>
    <row r="122" spans="1:25" s="38" customFormat="1" ht="57.75" customHeight="1">
      <c r="A122" s="53">
        <v>2</v>
      </c>
      <c r="B122" s="286"/>
      <c r="C122" s="2" t="s">
        <v>1551</v>
      </c>
      <c r="D122" s="2" t="s">
        <v>427</v>
      </c>
      <c r="E122" s="35"/>
      <c r="F122" s="2">
        <v>1986</v>
      </c>
      <c r="G122" s="156">
        <v>1139000</v>
      </c>
      <c r="H122" s="107" t="s">
        <v>887</v>
      </c>
      <c r="I122" s="2" t="s">
        <v>1593</v>
      </c>
      <c r="J122" s="2" t="s">
        <v>1594</v>
      </c>
      <c r="K122" s="53">
        <v>2</v>
      </c>
      <c r="L122" s="2" t="s">
        <v>1595</v>
      </c>
      <c r="M122" s="2" t="s">
        <v>1596</v>
      </c>
      <c r="N122" s="2" t="s">
        <v>1597</v>
      </c>
      <c r="O122" s="152"/>
      <c r="P122" s="2" t="s">
        <v>164</v>
      </c>
      <c r="Q122" s="2" t="s">
        <v>733</v>
      </c>
      <c r="R122" s="2" t="s">
        <v>164</v>
      </c>
      <c r="S122" s="2" t="s">
        <v>733</v>
      </c>
      <c r="T122" s="2" t="s">
        <v>1599</v>
      </c>
      <c r="U122" s="2" t="s">
        <v>733</v>
      </c>
      <c r="V122" s="2">
        <v>361</v>
      </c>
      <c r="W122" s="2" t="s">
        <v>1600</v>
      </c>
      <c r="X122" s="2" t="s">
        <v>427</v>
      </c>
      <c r="Y122" s="2" t="s">
        <v>421</v>
      </c>
    </row>
    <row r="123" spans="1:25" s="12" customFormat="1" ht="21" customHeight="1">
      <c r="A123" s="283" t="s">
        <v>0</v>
      </c>
      <c r="B123" s="284"/>
      <c r="C123" s="284"/>
      <c r="D123" s="284"/>
      <c r="E123" s="284"/>
      <c r="F123" s="285"/>
      <c r="G123" s="112">
        <f>SUM(G121:G122)</f>
        <v>3022000</v>
      </c>
      <c r="H123" s="21"/>
      <c r="I123" s="21"/>
      <c r="J123" s="21"/>
      <c r="K123" s="21"/>
      <c r="L123" s="42"/>
      <c r="M123" s="42"/>
      <c r="N123" s="42"/>
      <c r="O123" s="42"/>
      <c r="P123" s="42"/>
      <c r="Q123" s="42"/>
      <c r="R123" s="42"/>
      <c r="S123" s="42"/>
      <c r="T123" s="42"/>
      <c r="U123" s="42"/>
      <c r="V123" s="42"/>
      <c r="W123" s="42"/>
      <c r="X123" s="42"/>
      <c r="Y123" s="42"/>
    </row>
    <row r="124" spans="1:25" s="12" customFormat="1" ht="18" customHeight="1">
      <c r="A124" s="281" t="s">
        <v>1659</v>
      </c>
      <c r="B124" s="281"/>
      <c r="C124" s="281"/>
      <c r="D124" s="281"/>
      <c r="E124" s="281"/>
      <c r="F124" s="281"/>
      <c r="G124" s="281"/>
      <c r="H124" s="92"/>
      <c r="I124" s="90"/>
      <c r="J124" s="90"/>
      <c r="K124" s="90"/>
      <c r="L124" s="137"/>
      <c r="M124" s="137"/>
      <c r="N124" s="137"/>
      <c r="O124" s="137"/>
      <c r="P124" s="137"/>
      <c r="Q124" s="137"/>
      <c r="R124" s="137"/>
      <c r="S124" s="137"/>
      <c r="T124" s="137"/>
      <c r="U124" s="137"/>
      <c r="V124" s="137"/>
      <c r="W124" s="137"/>
      <c r="X124" s="137"/>
      <c r="Y124" s="137"/>
    </row>
    <row r="125" spans="1:25" s="38" customFormat="1" ht="87" customHeight="1">
      <c r="A125" s="53">
        <v>1</v>
      </c>
      <c r="B125" s="34" t="s">
        <v>1660</v>
      </c>
      <c r="C125" s="2" t="s">
        <v>1661</v>
      </c>
      <c r="D125" s="2" t="s">
        <v>427</v>
      </c>
      <c r="E125" s="113" t="s">
        <v>421</v>
      </c>
      <c r="F125" s="154" t="s">
        <v>1666</v>
      </c>
      <c r="G125" s="156">
        <v>3292000</v>
      </c>
      <c r="H125" s="107" t="s">
        <v>887</v>
      </c>
      <c r="I125" s="2" t="s">
        <v>1667</v>
      </c>
      <c r="J125" s="42" t="s">
        <v>1668</v>
      </c>
      <c r="K125" s="53">
        <v>1</v>
      </c>
      <c r="L125" s="2" t="s">
        <v>1675</v>
      </c>
      <c r="M125" s="2" t="s">
        <v>1676</v>
      </c>
      <c r="N125" s="2" t="s">
        <v>1677</v>
      </c>
      <c r="O125" s="152"/>
      <c r="P125" s="2" t="s">
        <v>733</v>
      </c>
      <c r="Q125" s="2" t="s">
        <v>164</v>
      </c>
      <c r="R125" s="2" t="s">
        <v>733</v>
      </c>
      <c r="S125" s="2" t="s">
        <v>733</v>
      </c>
      <c r="T125" s="2" t="s">
        <v>164</v>
      </c>
      <c r="U125" s="2" t="s">
        <v>164</v>
      </c>
      <c r="V125" s="2">
        <v>1351.3</v>
      </c>
      <c r="W125" s="2">
        <v>2</v>
      </c>
      <c r="X125" s="2" t="s">
        <v>157</v>
      </c>
      <c r="Y125" s="2" t="s">
        <v>399</v>
      </c>
    </row>
    <row r="126" spans="1:25" s="38" customFormat="1" ht="74.25" customHeight="1">
      <c r="A126" s="53">
        <v>2</v>
      </c>
      <c r="B126" s="34" t="s">
        <v>1662</v>
      </c>
      <c r="C126" s="2" t="s">
        <v>1661</v>
      </c>
      <c r="D126" s="2" t="s">
        <v>427</v>
      </c>
      <c r="E126" s="113" t="s">
        <v>421</v>
      </c>
      <c r="F126" s="154" t="s">
        <v>1669</v>
      </c>
      <c r="G126" s="156">
        <v>3232000</v>
      </c>
      <c r="H126" s="107" t="s">
        <v>887</v>
      </c>
      <c r="I126" s="2" t="s">
        <v>1670</v>
      </c>
      <c r="J126" s="42" t="s">
        <v>1671</v>
      </c>
      <c r="K126" s="53">
        <v>2</v>
      </c>
      <c r="L126" s="2" t="s">
        <v>1678</v>
      </c>
      <c r="M126" s="2" t="s">
        <v>1596</v>
      </c>
      <c r="N126" s="2" t="s">
        <v>1679</v>
      </c>
      <c r="O126" s="152"/>
      <c r="P126" s="2" t="s">
        <v>164</v>
      </c>
      <c r="Q126" s="2" t="s">
        <v>164</v>
      </c>
      <c r="R126" s="2" t="s">
        <v>164</v>
      </c>
      <c r="S126" s="2" t="s">
        <v>164</v>
      </c>
      <c r="T126" s="2" t="s">
        <v>165</v>
      </c>
      <c r="U126" s="2" t="s">
        <v>164</v>
      </c>
      <c r="V126" s="2">
        <v>1327</v>
      </c>
      <c r="W126" s="2">
        <v>4</v>
      </c>
      <c r="X126" s="2" t="s">
        <v>157</v>
      </c>
      <c r="Y126" s="2" t="s">
        <v>157</v>
      </c>
    </row>
    <row r="127" spans="1:25" s="38" customFormat="1" ht="92.25">
      <c r="A127" s="53">
        <v>3</v>
      </c>
      <c r="B127" s="34" t="s">
        <v>1663</v>
      </c>
      <c r="C127" s="2" t="s">
        <v>1664</v>
      </c>
      <c r="D127" s="2" t="s">
        <v>427</v>
      </c>
      <c r="E127" s="113" t="s">
        <v>421</v>
      </c>
      <c r="F127" s="154">
        <v>1978</v>
      </c>
      <c r="G127" s="156">
        <v>277000</v>
      </c>
      <c r="H127" s="107" t="s">
        <v>887</v>
      </c>
      <c r="I127" s="2" t="s">
        <v>1672</v>
      </c>
      <c r="J127" s="42" t="s">
        <v>1668</v>
      </c>
      <c r="K127" s="53">
        <v>3</v>
      </c>
      <c r="L127" s="2" t="s">
        <v>1680</v>
      </c>
      <c r="M127" s="2" t="s">
        <v>453</v>
      </c>
      <c r="N127" s="2" t="s">
        <v>1681</v>
      </c>
      <c r="O127" s="152"/>
      <c r="P127" s="2" t="s">
        <v>164</v>
      </c>
      <c r="Q127" s="2" t="s">
        <v>164</v>
      </c>
      <c r="R127" s="2" t="s">
        <v>164</v>
      </c>
      <c r="S127" s="2" t="s">
        <v>164</v>
      </c>
      <c r="T127" s="2" t="s">
        <v>165</v>
      </c>
      <c r="U127" s="2" t="s">
        <v>164</v>
      </c>
      <c r="V127" s="2">
        <v>156</v>
      </c>
      <c r="W127" s="2">
        <v>1</v>
      </c>
      <c r="X127" s="2" t="s">
        <v>399</v>
      </c>
      <c r="Y127" s="2" t="s">
        <v>399</v>
      </c>
    </row>
    <row r="128" spans="1:25" s="38" customFormat="1" ht="132">
      <c r="A128" s="53">
        <v>4</v>
      </c>
      <c r="B128" s="34" t="s">
        <v>1665</v>
      </c>
      <c r="C128" s="2" t="s">
        <v>1661</v>
      </c>
      <c r="D128" s="2" t="s">
        <v>427</v>
      </c>
      <c r="E128" s="113" t="s">
        <v>421</v>
      </c>
      <c r="F128" s="154" t="s">
        <v>1673</v>
      </c>
      <c r="G128" s="156">
        <v>3457000</v>
      </c>
      <c r="H128" s="107" t="s">
        <v>887</v>
      </c>
      <c r="I128" s="2" t="s">
        <v>1674</v>
      </c>
      <c r="J128" s="42" t="s">
        <v>1668</v>
      </c>
      <c r="K128" s="53">
        <v>4</v>
      </c>
      <c r="L128" s="2" t="s">
        <v>1682</v>
      </c>
      <c r="M128" s="2" t="s">
        <v>1683</v>
      </c>
      <c r="N128" s="2" t="s">
        <v>1677</v>
      </c>
      <c r="O128" s="152"/>
      <c r="P128" s="2" t="s">
        <v>733</v>
      </c>
      <c r="Q128" s="2" t="s">
        <v>164</v>
      </c>
      <c r="R128" s="2" t="s">
        <v>733</v>
      </c>
      <c r="S128" s="2" t="s">
        <v>733</v>
      </c>
      <c r="T128" s="2" t="s">
        <v>165</v>
      </c>
      <c r="U128" s="2" t="s">
        <v>164</v>
      </c>
      <c r="V128" s="2">
        <v>1008</v>
      </c>
      <c r="W128" s="2">
        <v>1</v>
      </c>
      <c r="X128" s="2" t="s">
        <v>399</v>
      </c>
      <c r="Y128" s="2" t="s">
        <v>399</v>
      </c>
    </row>
    <row r="129" spans="1:25" s="12" customFormat="1" ht="19.5" customHeight="1">
      <c r="A129" s="283" t="s">
        <v>0</v>
      </c>
      <c r="B129" s="284"/>
      <c r="C129" s="284"/>
      <c r="D129" s="284"/>
      <c r="E129" s="284"/>
      <c r="F129" s="285"/>
      <c r="G129" s="112">
        <f>SUM(G125:G128)</f>
        <v>10258000</v>
      </c>
      <c r="H129" s="21"/>
      <c r="I129" s="21"/>
      <c r="J129" s="21"/>
      <c r="K129" s="21"/>
      <c r="L129" s="42"/>
      <c r="M129" s="42"/>
      <c r="N129" s="42"/>
      <c r="O129" s="42"/>
      <c r="P129" s="42"/>
      <c r="Q129" s="42"/>
      <c r="R129" s="42"/>
      <c r="S129" s="42"/>
      <c r="T129" s="42"/>
      <c r="U129" s="42"/>
      <c r="V129" s="42"/>
      <c r="W129" s="42"/>
      <c r="X129" s="42"/>
      <c r="Y129" s="42"/>
    </row>
    <row r="130" spans="1:25" s="12" customFormat="1" ht="19.5" customHeight="1">
      <c r="A130" s="281" t="s">
        <v>1743</v>
      </c>
      <c r="B130" s="281"/>
      <c r="C130" s="281"/>
      <c r="D130" s="281"/>
      <c r="E130" s="281"/>
      <c r="F130" s="281"/>
      <c r="G130" s="281"/>
      <c r="H130" s="83"/>
      <c r="I130" s="90"/>
      <c r="J130" s="90"/>
      <c r="K130" s="90"/>
      <c r="L130" s="137"/>
      <c r="M130" s="137"/>
      <c r="N130" s="137"/>
      <c r="O130" s="137"/>
      <c r="P130" s="137"/>
      <c r="Q130" s="137"/>
      <c r="R130" s="137"/>
      <c r="S130" s="137"/>
      <c r="T130" s="137"/>
      <c r="U130" s="137"/>
      <c r="V130" s="137"/>
      <c r="W130" s="137"/>
      <c r="X130" s="137"/>
      <c r="Y130" s="137"/>
    </row>
    <row r="131" spans="1:25" s="38" customFormat="1" ht="52.5" customHeight="1">
      <c r="A131" s="53">
        <v>1</v>
      </c>
      <c r="B131" s="34" t="s">
        <v>1744</v>
      </c>
      <c r="C131" s="2" t="s">
        <v>453</v>
      </c>
      <c r="D131" s="2" t="s">
        <v>427</v>
      </c>
      <c r="E131" s="2" t="s">
        <v>453</v>
      </c>
      <c r="F131" s="2">
        <v>1970</v>
      </c>
      <c r="G131" s="156">
        <v>7111000</v>
      </c>
      <c r="H131" s="2" t="s">
        <v>160</v>
      </c>
      <c r="I131" s="2" t="s">
        <v>1758</v>
      </c>
      <c r="J131" s="2" t="s">
        <v>1751</v>
      </c>
      <c r="K131" s="53">
        <v>1</v>
      </c>
      <c r="L131" s="2" t="s">
        <v>463</v>
      </c>
      <c r="M131" s="2" t="s">
        <v>1753</v>
      </c>
      <c r="N131" s="2" t="s">
        <v>1305</v>
      </c>
      <c r="O131" s="152"/>
      <c r="P131" s="2" t="s">
        <v>164</v>
      </c>
      <c r="Q131" s="2" t="s">
        <v>734</v>
      </c>
      <c r="R131" s="2" t="s">
        <v>734</v>
      </c>
      <c r="S131" s="2" t="s">
        <v>164</v>
      </c>
      <c r="T131" s="2" t="s">
        <v>165</v>
      </c>
      <c r="U131" s="2" t="s">
        <v>164</v>
      </c>
      <c r="V131" s="2">
        <v>2919.44</v>
      </c>
      <c r="W131" s="2">
        <v>3</v>
      </c>
      <c r="X131" s="2" t="s">
        <v>421</v>
      </c>
      <c r="Y131" s="2" t="s">
        <v>421</v>
      </c>
    </row>
    <row r="132" spans="1:25" s="38" customFormat="1" ht="45" customHeight="1">
      <c r="A132" s="53">
        <v>2</v>
      </c>
      <c r="B132" s="34" t="s">
        <v>1745</v>
      </c>
      <c r="C132" s="2" t="s">
        <v>453</v>
      </c>
      <c r="D132" s="2" t="s">
        <v>427</v>
      </c>
      <c r="E132" s="2" t="s">
        <v>453</v>
      </c>
      <c r="F132" s="2">
        <v>1970</v>
      </c>
      <c r="G132" s="156">
        <v>13624000</v>
      </c>
      <c r="H132" s="2" t="s">
        <v>160</v>
      </c>
      <c r="I132" s="2" t="s">
        <v>1757</v>
      </c>
      <c r="J132" s="2" t="s">
        <v>1752</v>
      </c>
      <c r="K132" s="53">
        <v>2</v>
      </c>
      <c r="L132" s="2" t="s">
        <v>463</v>
      </c>
      <c r="M132" s="2" t="s">
        <v>1754</v>
      </c>
      <c r="N132" s="2" t="s">
        <v>1305</v>
      </c>
      <c r="O132" s="152"/>
      <c r="P132" s="2" t="s">
        <v>164</v>
      </c>
      <c r="Q132" s="2" t="s">
        <v>734</v>
      </c>
      <c r="R132" s="2" t="s">
        <v>734</v>
      </c>
      <c r="S132" s="2" t="s">
        <v>164</v>
      </c>
      <c r="T132" s="2" t="s">
        <v>164</v>
      </c>
      <c r="U132" s="2" t="s">
        <v>164</v>
      </c>
      <c r="V132" s="2">
        <v>4259.91</v>
      </c>
      <c r="W132" s="2">
        <v>4</v>
      </c>
      <c r="X132" s="2" t="s">
        <v>1169</v>
      </c>
      <c r="Y132" s="2" t="s">
        <v>427</v>
      </c>
    </row>
    <row r="133" spans="1:25" s="38" customFormat="1" ht="26.25">
      <c r="A133" s="53">
        <v>3</v>
      </c>
      <c r="B133" s="34" t="s">
        <v>1746</v>
      </c>
      <c r="C133" s="2" t="s">
        <v>453</v>
      </c>
      <c r="D133" s="2" t="s">
        <v>427</v>
      </c>
      <c r="E133" s="2" t="s">
        <v>453</v>
      </c>
      <c r="F133" s="2">
        <v>1989</v>
      </c>
      <c r="G133" s="156">
        <v>4805000</v>
      </c>
      <c r="H133" s="2" t="s">
        <v>160</v>
      </c>
      <c r="I133" s="42"/>
      <c r="J133" s="2" t="s">
        <v>1751</v>
      </c>
      <c r="K133" s="53">
        <v>3</v>
      </c>
      <c r="L133" s="2" t="s">
        <v>463</v>
      </c>
      <c r="M133" s="2" t="s">
        <v>1755</v>
      </c>
      <c r="N133" s="2" t="s">
        <v>1305</v>
      </c>
      <c r="O133" s="152"/>
      <c r="P133" s="2" t="s">
        <v>164</v>
      </c>
      <c r="Q133" s="2" t="s">
        <v>734</v>
      </c>
      <c r="R133" s="2" t="s">
        <v>1756</v>
      </c>
      <c r="S133" s="2" t="s">
        <v>164</v>
      </c>
      <c r="T133" s="2" t="s">
        <v>165</v>
      </c>
      <c r="U133" s="2" t="s">
        <v>164</v>
      </c>
      <c r="V133" s="2">
        <v>1401.1</v>
      </c>
      <c r="W133" s="2">
        <v>1</v>
      </c>
      <c r="X133" s="2" t="s">
        <v>1169</v>
      </c>
      <c r="Y133" s="2" t="s">
        <v>421</v>
      </c>
    </row>
    <row r="134" spans="1:25" s="38" customFormat="1" ht="17.25" customHeight="1">
      <c r="A134" s="53">
        <v>4</v>
      </c>
      <c r="B134" s="34" t="s">
        <v>1747</v>
      </c>
      <c r="C134" s="2" t="s">
        <v>453</v>
      </c>
      <c r="D134" s="2" t="s">
        <v>427</v>
      </c>
      <c r="E134" s="2" t="s">
        <v>453</v>
      </c>
      <c r="F134" s="2">
        <v>1970</v>
      </c>
      <c r="G134" s="156">
        <v>129047.57</v>
      </c>
      <c r="H134" s="2" t="s">
        <v>160</v>
      </c>
      <c r="I134" s="42"/>
      <c r="J134" s="2" t="s">
        <v>1751</v>
      </c>
      <c r="K134" s="53">
        <v>4</v>
      </c>
      <c r="L134" s="2" t="s">
        <v>453</v>
      </c>
      <c r="M134" s="2" t="s">
        <v>453</v>
      </c>
      <c r="N134" s="2" t="s">
        <v>453</v>
      </c>
      <c r="O134" s="152"/>
      <c r="P134" s="152"/>
      <c r="Q134" s="152"/>
      <c r="R134" s="153"/>
      <c r="S134" s="153"/>
      <c r="T134" s="153"/>
      <c r="U134" s="153"/>
      <c r="V134" s="153"/>
      <c r="W134" s="153"/>
      <c r="X134" s="153"/>
      <c r="Y134" s="153"/>
    </row>
    <row r="135" spans="1:25" s="38" customFormat="1" ht="21.75" customHeight="1">
      <c r="A135" s="53">
        <v>5</v>
      </c>
      <c r="B135" s="34" t="s">
        <v>1748</v>
      </c>
      <c r="C135" s="2" t="s">
        <v>453</v>
      </c>
      <c r="D135" s="2" t="s">
        <v>427</v>
      </c>
      <c r="E135" s="2" t="s">
        <v>453</v>
      </c>
      <c r="F135" s="2">
        <v>1970</v>
      </c>
      <c r="G135" s="156">
        <v>30763.43</v>
      </c>
      <c r="H135" s="2" t="s">
        <v>160</v>
      </c>
      <c r="I135" s="42"/>
      <c r="J135" s="42" t="s">
        <v>453</v>
      </c>
      <c r="K135" s="53">
        <v>5</v>
      </c>
      <c r="L135" s="2" t="s">
        <v>453</v>
      </c>
      <c r="M135" s="2" t="s">
        <v>453</v>
      </c>
      <c r="N135" s="2" t="s">
        <v>453</v>
      </c>
      <c r="O135" s="152"/>
      <c r="P135" s="152"/>
      <c r="Q135" s="152"/>
      <c r="R135" s="153"/>
      <c r="S135" s="153"/>
      <c r="T135" s="153"/>
      <c r="U135" s="153"/>
      <c r="V135" s="153"/>
      <c r="W135" s="153"/>
      <c r="X135" s="153"/>
      <c r="Y135" s="153"/>
    </row>
    <row r="136" spans="1:25" s="38" customFormat="1" ht="26.25">
      <c r="A136" s="53">
        <v>6</v>
      </c>
      <c r="B136" s="34" t="s">
        <v>1749</v>
      </c>
      <c r="C136" s="2" t="s">
        <v>453</v>
      </c>
      <c r="D136" s="2" t="s">
        <v>427</v>
      </c>
      <c r="E136" s="2" t="s">
        <v>453</v>
      </c>
      <c r="F136" s="154">
        <v>2015</v>
      </c>
      <c r="G136" s="161">
        <v>2034145.37</v>
      </c>
      <c r="H136" s="2" t="s">
        <v>160</v>
      </c>
      <c r="I136" s="42"/>
      <c r="J136" s="150"/>
      <c r="K136" s="53">
        <v>6</v>
      </c>
      <c r="L136" s="1"/>
      <c r="M136" s="1"/>
      <c r="N136" s="1"/>
      <c r="O136" s="152"/>
      <c r="P136" s="152"/>
      <c r="Q136" s="152"/>
      <c r="R136" s="153"/>
      <c r="S136" s="153"/>
      <c r="T136" s="153"/>
      <c r="U136" s="153"/>
      <c r="V136" s="153"/>
      <c r="W136" s="153"/>
      <c r="X136" s="153"/>
      <c r="Y136" s="153"/>
    </row>
    <row r="137" spans="1:25" s="38" customFormat="1" ht="18.75" customHeight="1">
      <c r="A137" s="53">
        <v>7</v>
      </c>
      <c r="B137" s="1" t="s">
        <v>1750</v>
      </c>
      <c r="C137" s="2" t="s">
        <v>453</v>
      </c>
      <c r="D137" s="2" t="s">
        <v>427</v>
      </c>
      <c r="E137" s="2" t="s">
        <v>453</v>
      </c>
      <c r="F137" s="2">
        <v>2016</v>
      </c>
      <c r="G137" s="161">
        <v>26228</v>
      </c>
      <c r="H137" s="2" t="s">
        <v>160</v>
      </c>
      <c r="I137" s="42"/>
      <c r="J137" s="2" t="s">
        <v>1751</v>
      </c>
      <c r="K137" s="53">
        <v>7</v>
      </c>
      <c r="L137" s="1"/>
      <c r="M137" s="1"/>
      <c r="N137" s="1"/>
      <c r="O137" s="152"/>
      <c r="P137" s="152"/>
      <c r="Q137" s="152"/>
      <c r="R137" s="153"/>
      <c r="S137" s="153"/>
      <c r="T137" s="153"/>
      <c r="U137" s="153"/>
      <c r="V137" s="153"/>
      <c r="W137" s="153"/>
      <c r="X137" s="153"/>
      <c r="Y137" s="153"/>
    </row>
    <row r="138" spans="1:25" s="6" customFormat="1" ht="27.75" customHeight="1" thickBot="1">
      <c r="A138" s="283" t="s">
        <v>0</v>
      </c>
      <c r="B138" s="284"/>
      <c r="C138" s="284"/>
      <c r="D138" s="284"/>
      <c r="E138" s="284"/>
      <c r="F138" s="285"/>
      <c r="G138" s="226">
        <f>SUM(G131:G137)</f>
        <v>27760184.37</v>
      </c>
      <c r="H138" s="21"/>
      <c r="I138" s="21"/>
      <c r="J138" s="21"/>
      <c r="K138" s="21"/>
      <c r="L138" s="42"/>
      <c r="M138" s="42"/>
      <c r="N138" s="42"/>
      <c r="O138" s="42"/>
      <c r="P138" s="42"/>
      <c r="Q138" s="42"/>
      <c r="R138" s="129"/>
      <c r="S138" s="129"/>
      <c r="T138" s="129"/>
      <c r="U138" s="129"/>
      <c r="V138" s="129"/>
      <c r="W138" s="129"/>
      <c r="X138" s="129"/>
      <c r="Y138" s="129"/>
    </row>
    <row r="139" spans="1:17" s="6" customFormat="1" ht="24" customHeight="1" thickBot="1">
      <c r="A139" s="9"/>
      <c r="B139" s="40"/>
      <c r="E139" s="305" t="s">
        <v>75</v>
      </c>
      <c r="F139" s="306"/>
      <c r="G139" s="277">
        <f>SUM(G8,G12,G32,G94,G46,G49,G53,G69,G75,G85,G115,G119,G123,G129,G138)</f>
        <v>194309407.70000002</v>
      </c>
      <c r="H139" s="9"/>
      <c r="I139" s="9"/>
      <c r="J139" s="12"/>
      <c r="K139" s="12"/>
      <c r="L139" s="12"/>
      <c r="M139" s="12"/>
      <c r="N139" s="12"/>
      <c r="O139" s="12"/>
      <c r="P139" s="12"/>
      <c r="Q139" s="12"/>
    </row>
    <row r="140" spans="1:17" s="6" customFormat="1" ht="12.75">
      <c r="A140" s="9"/>
      <c r="B140" s="9"/>
      <c r="C140" s="11"/>
      <c r="D140" s="31"/>
      <c r="E140" s="32"/>
      <c r="F140" s="9"/>
      <c r="G140" s="9"/>
      <c r="H140" s="9"/>
      <c r="I140" s="9"/>
      <c r="J140" s="12"/>
      <c r="K140" s="12"/>
      <c r="L140" s="12"/>
      <c r="M140" s="12"/>
      <c r="N140" s="12"/>
      <c r="O140" s="12"/>
      <c r="P140" s="12"/>
      <c r="Q140" s="12"/>
    </row>
    <row r="141" spans="1:17" s="6" customFormat="1" ht="18" customHeight="1">
      <c r="A141" s="9"/>
      <c r="B141" s="158" t="s">
        <v>1881</v>
      </c>
      <c r="C141" s="11"/>
      <c r="D141" s="31"/>
      <c r="E141" s="32"/>
      <c r="F141" s="9"/>
      <c r="G141" s="9"/>
      <c r="H141" s="9"/>
      <c r="I141" s="9"/>
      <c r="J141" s="12"/>
      <c r="K141" s="12"/>
      <c r="L141" s="12"/>
      <c r="M141" s="12"/>
      <c r="N141" s="12"/>
      <c r="O141" s="12"/>
      <c r="P141" s="12"/>
      <c r="Q141" s="12"/>
    </row>
    <row r="142" spans="1:17" s="6" customFormat="1" ht="12.75">
      <c r="A142" s="9"/>
      <c r="B142" s="9"/>
      <c r="C142" s="11"/>
      <c r="D142" s="31"/>
      <c r="E142" s="32"/>
      <c r="F142" s="9"/>
      <c r="G142" s="9"/>
      <c r="H142" s="9"/>
      <c r="I142" s="9"/>
      <c r="J142" s="12"/>
      <c r="K142" s="12"/>
      <c r="L142" s="12"/>
      <c r="M142" s="12"/>
      <c r="N142" s="12"/>
      <c r="O142" s="12"/>
      <c r="P142" s="12"/>
      <c r="Q142" s="12"/>
    </row>
    <row r="143" spans="3:9" ht="12.75" customHeight="1">
      <c r="C143" s="302" t="s">
        <v>1882</v>
      </c>
      <c r="D143" s="303"/>
      <c r="E143" s="303"/>
      <c r="F143" s="303"/>
      <c r="G143" s="303"/>
      <c r="H143" s="303"/>
      <c r="I143" s="303"/>
    </row>
    <row r="144" spans="1:17" s="6" customFormat="1" ht="12.75" customHeight="1">
      <c r="A144" s="9"/>
      <c r="B144" s="9"/>
      <c r="C144" s="302"/>
      <c r="D144" s="303"/>
      <c r="E144" s="303"/>
      <c r="F144" s="303"/>
      <c r="G144" s="303"/>
      <c r="H144" s="303"/>
      <c r="I144" s="303"/>
      <c r="J144" s="12"/>
      <c r="K144" s="12"/>
      <c r="L144" s="12"/>
      <c r="M144" s="12"/>
      <c r="N144" s="12"/>
      <c r="O144" s="12"/>
      <c r="P144" s="12"/>
      <c r="Q144" s="12"/>
    </row>
    <row r="145" spans="1:17" s="6" customFormat="1" ht="12.75" customHeight="1">
      <c r="A145" s="9"/>
      <c r="B145" s="9"/>
      <c r="C145" s="300" t="s">
        <v>1883</v>
      </c>
      <c r="D145" s="301"/>
      <c r="E145" s="301"/>
      <c r="F145" s="301"/>
      <c r="G145" s="301"/>
      <c r="H145" s="301"/>
      <c r="I145" s="301"/>
      <c r="J145" s="12"/>
      <c r="K145" s="12"/>
      <c r="L145" s="12"/>
      <c r="M145" s="12"/>
      <c r="N145" s="12"/>
      <c r="O145" s="12"/>
      <c r="P145" s="12"/>
      <c r="Q145" s="12"/>
    </row>
    <row r="146" spans="3:9" ht="12.75" customHeight="1">
      <c r="C146" s="300"/>
      <c r="D146" s="301"/>
      <c r="E146" s="301"/>
      <c r="F146" s="301"/>
      <c r="G146" s="301"/>
      <c r="H146" s="301"/>
      <c r="I146" s="301"/>
    </row>
    <row r="147" spans="3:9" ht="21.75" customHeight="1">
      <c r="C147" s="300"/>
      <c r="D147" s="301"/>
      <c r="E147" s="301"/>
      <c r="F147" s="301"/>
      <c r="G147" s="301"/>
      <c r="H147" s="301"/>
      <c r="I147" s="301"/>
    </row>
    <row r="148" spans="3:9" ht="27" customHeight="1">
      <c r="C148" s="300"/>
      <c r="D148" s="301"/>
      <c r="E148" s="301"/>
      <c r="F148" s="301"/>
      <c r="G148" s="301"/>
      <c r="H148" s="301"/>
      <c r="I148" s="301"/>
    </row>
  </sheetData>
  <sheetProtection/>
  <mergeCells count="61">
    <mergeCell ref="C145:I148"/>
    <mergeCell ref="C143:I144"/>
    <mergeCell ref="A70:G70"/>
    <mergeCell ref="A95:G95"/>
    <mergeCell ref="I71:I74"/>
    <mergeCell ref="A85:F85"/>
    <mergeCell ref="A138:F138"/>
    <mergeCell ref="E139:F139"/>
    <mergeCell ref="A116:G116"/>
    <mergeCell ref="H98:H99"/>
    <mergeCell ref="A75:F75"/>
    <mergeCell ref="A50:G50"/>
    <mergeCell ref="A53:F53"/>
    <mergeCell ref="A69:F69"/>
    <mergeCell ref="N81:N82"/>
    <mergeCell ref="I34:I45"/>
    <mergeCell ref="F35:F36"/>
    <mergeCell ref="I81:I82"/>
    <mergeCell ref="A76:G76"/>
    <mergeCell ref="A47:G47"/>
    <mergeCell ref="P101:Q101"/>
    <mergeCell ref="F39:F40"/>
    <mergeCell ref="A54:G54"/>
    <mergeCell ref="A94:F94"/>
    <mergeCell ref="G98:G99"/>
    <mergeCell ref="E4:E5"/>
    <mergeCell ref="B4:B5"/>
    <mergeCell ref="G4:G5"/>
    <mergeCell ref="A6:E6"/>
    <mergeCell ref="A86:G86"/>
    <mergeCell ref="A32:F32"/>
    <mergeCell ref="A46:F46"/>
    <mergeCell ref="A4:A5"/>
    <mergeCell ref="A13:G13"/>
    <mergeCell ref="A9:G9"/>
    <mergeCell ref="K4:K5"/>
    <mergeCell ref="X4:X5"/>
    <mergeCell ref="O4:O5"/>
    <mergeCell ref="V4:V5"/>
    <mergeCell ref="W4:W5"/>
    <mergeCell ref="D4:D5"/>
    <mergeCell ref="F4:F5"/>
    <mergeCell ref="A8:F8"/>
    <mergeCell ref="C4:C5"/>
    <mergeCell ref="A115:F115"/>
    <mergeCell ref="Y4:Y5"/>
    <mergeCell ref="I4:I5"/>
    <mergeCell ref="J4:J5"/>
    <mergeCell ref="L4:N4"/>
    <mergeCell ref="P4:U4"/>
    <mergeCell ref="A49:F49"/>
    <mergeCell ref="H4:H5"/>
    <mergeCell ref="A130:G130"/>
    <mergeCell ref="A124:G124"/>
    <mergeCell ref="A120:G120"/>
    <mergeCell ref="A119:C119"/>
    <mergeCell ref="A12:F12"/>
    <mergeCell ref="B121:B122"/>
    <mergeCell ref="A123:F123"/>
    <mergeCell ref="A129:F129"/>
    <mergeCell ref="A33:G33"/>
  </mergeCells>
  <printOptions horizontalCentered="1"/>
  <pageMargins left="0" right="0" top="0.7874015748031497" bottom="0" header="0.5118110236220472" footer="0.5118110236220472"/>
  <pageSetup fitToHeight="1" fitToWidth="1" horizontalDpi="600" verticalDpi="600" orientation="landscape" paperSize="9" scale="10" r:id="rId1"/>
  <headerFooter alignWithMargins="0">
    <oddFooter>&amp;CStrona &amp;P z &amp;N</oddFooter>
  </headerFooter>
  <rowBreaks count="6" manualBreakCount="6">
    <brk id="12" max="24" man="1"/>
    <brk id="32" max="24" man="1"/>
    <brk id="49" max="24" man="1"/>
    <brk id="75" max="24" man="1"/>
    <brk id="94" max="24" man="1"/>
    <brk id="119" max="24" man="1"/>
  </rowBreaks>
  <colBreaks count="1" manualBreakCount="1">
    <brk id="10" max="151" man="1"/>
  </colBreaks>
</worksheet>
</file>

<file path=xl/worksheets/sheet3.xml><?xml version="1.0" encoding="utf-8"?>
<worksheet xmlns="http://schemas.openxmlformats.org/spreadsheetml/2006/main" xmlns:r="http://schemas.openxmlformats.org/officeDocument/2006/relationships">
  <dimension ref="A1:D85"/>
  <sheetViews>
    <sheetView view="pageBreakPreview" zoomScale="70" zoomScaleSheetLayoutView="70" zoomScalePageLayoutView="0" workbookViewId="0" topLeftCell="A73">
      <selection activeCell="E9" sqref="E9"/>
    </sheetView>
  </sheetViews>
  <sheetFormatPr defaultColWidth="9.140625" defaultRowHeight="12.75"/>
  <cols>
    <col min="1" max="1" width="19.00390625" style="170" customWidth="1"/>
    <col min="2" max="2" width="56.7109375" style="170" customWidth="1"/>
    <col min="3" max="3" width="37.421875" style="170" customWidth="1"/>
    <col min="4" max="16384" width="9.140625" style="170" customWidth="1"/>
  </cols>
  <sheetData>
    <row r="1" spans="1:3" ht="12.75">
      <c r="A1" s="307" t="s">
        <v>732</v>
      </c>
      <c r="B1" s="307"/>
      <c r="C1" s="307"/>
    </row>
    <row r="2" spans="1:3" ht="33" customHeight="1">
      <c r="A2" s="307"/>
      <c r="B2" s="307"/>
      <c r="C2" s="307"/>
    </row>
    <row r="3" spans="1:3" ht="33" customHeight="1">
      <c r="A3" s="201" t="s">
        <v>639</v>
      </c>
      <c r="B3" s="201" t="s">
        <v>640</v>
      </c>
      <c r="C3" s="202" t="s">
        <v>641</v>
      </c>
    </row>
    <row r="4" spans="1:3" ht="26.25">
      <c r="A4" s="308">
        <v>2004</v>
      </c>
      <c r="B4" s="181" t="s">
        <v>642</v>
      </c>
      <c r="C4" s="172">
        <v>22383.76</v>
      </c>
    </row>
    <row r="5" spans="1:3" ht="12.75">
      <c r="A5" s="308"/>
      <c r="B5" s="181" t="s">
        <v>643</v>
      </c>
      <c r="C5" s="172">
        <v>21800</v>
      </c>
    </row>
    <row r="6" spans="1:3" ht="26.25">
      <c r="A6" s="308">
        <v>2005</v>
      </c>
      <c r="B6" s="181" t="s">
        <v>642</v>
      </c>
      <c r="C6" s="192">
        <v>33149.01</v>
      </c>
    </row>
    <row r="7" spans="1:3" ht="12.75">
      <c r="A7" s="308"/>
      <c r="B7" s="181" t="s">
        <v>643</v>
      </c>
      <c r="C7" s="172">
        <v>30390</v>
      </c>
    </row>
    <row r="8" spans="1:3" ht="26.25">
      <c r="A8" s="308"/>
      <c r="B8" s="181" t="s">
        <v>644</v>
      </c>
      <c r="C8" s="173">
        <v>106779.23</v>
      </c>
    </row>
    <row r="9" spans="1:3" ht="26.25">
      <c r="A9" s="308"/>
      <c r="B9" s="181" t="s">
        <v>645</v>
      </c>
      <c r="C9" s="173">
        <v>22800</v>
      </c>
    </row>
    <row r="10" spans="1:3" ht="12.75">
      <c r="A10" s="308">
        <v>2006</v>
      </c>
      <c r="B10" s="181" t="s">
        <v>646</v>
      </c>
      <c r="C10" s="173">
        <v>77029.22</v>
      </c>
    </row>
    <row r="11" spans="1:3" ht="26.25">
      <c r="A11" s="308"/>
      <c r="B11" s="181" t="s">
        <v>647</v>
      </c>
      <c r="C11" s="173">
        <v>13150.48</v>
      </c>
    </row>
    <row r="12" spans="1:3" ht="12.75">
      <c r="A12" s="308"/>
      <c r="B12" s="181" t="s">
        <v>648</v>
      </c>
      <c r="C12" s="173">
        <v>9374.86</v>
      </c>
    </row>
    <row r="13" spans="1:3" ht="52.5">
      <c r="A13" s="308">
        <v>2007</v>
      </c>
      <c r="B13" s="174" t="s">
        <v>649</v>
      </c>
      <c r="C13" s="175">
        <v>13500</v>
      </c>
    </row>
    <row r="14" spans="1:3" ht="26.25">
      <c r="A14" s="308"/>
      <c r="B14" s="174" t="s">
        <v>650</v>
      </c>
      <c r="C14" s="176">
        <v>10627.05</v>
      </c>
    </row>
    <row r="15" spans="1:3" ht="26.25">
      <c r="A15" s="308"/>
      <c r="B15" s="193" t="s">
        <v>651</v>
      </c>
      <c r="C15" s="175">
        <v>4926.86</v>
      </c>
    </row>
    <row r="16" spans="1:3" ht="12.75">
      <c r="A16" s="308"/>
      <c r="B16" s="193" t="s">
        <v>652</v>
      </c>
      <c r="C16" s="175">
        <v>33093.48</v>
      </c>
    </row>
    <row r="17" spans="1:3" ht="26.25">
      <c r="A17" s="308"/>
      <c r="B17" s="193" t="s">
        <v>653</v>
      </c>
      <c r="C17" s="175">
        <v>9713.28</v>
      </c>
    </row>
    <row r="18" spans="1:3" ht="78.75">
      <c r="A18" s="308">
        <v>2008</v>
      </c>
      <c r="B18" s="193" t="s">
        <v>654</v>
      </c>
      <c r="C18" s="194">
        <v>115293.14</v>
      </c>
    </row>
    <row r="19" spans="1:3" ht="78.75">
      <c r="A19" s="308"/>
      <c r="B19" s="193" t="s">
        <v>655</v>
      </c>
      <c r="C19" s="194">
        <v>129084.91</v>
      </c>
    </row>
    <row r="20" spans="1:3" ht="105">
      <c r="A20" s="308"/>
      <c r="B20" s="193" t="s">
        <v>656</v>
      </c>
      <c r="C20" s="194">
        <v>163996.65</v>
      </c>
    </row>
    <row r="21" spans="1:3" ht="26.25">
      <c r="A21" s="308"/>
      <c r="B21" s="193" t="s">
        <v>657</v>
      </c>
      <c r="C21" s="194">
        <v>13733.94</v>
      </c>
    </row>
    <row r="22" spans="1:3" ht="78.75">
      <c r="A22" s="308">
        <v>2009</v>
      </c>
      <c r="B22" s="177" t="s">
        <v>658</v>
      </c>
      <c r="C22" s="178" t="s">
        <v>659</v>
      </c>
    </row>
    <row r="23" spans="1:3" ht="52.5">
      <c r="A23" s="308"/>
      <c r="B23" s="177" t="s">
        <v>660</v>
      </c>
      <c r="C23" s="178" t="s">
        <v>661</v>
      </c>
    </row>
    <row r="24" spans="1:3" ht="26.25">
      <c r="A24" s="308"/>
      <c r="B24" s="177" t="s">
        <v>662</v>
      </c>
      <c r="C24" s="178" t="s">
        <v>663</v>
      </c>
    </row>
    <row r="25" spans="1:3" ht="12.75">
      <c r="A25" s="308"/>
      <c r="B25" s="177" t="s">
        <v>664</v>
      </c>
      <c r="C25" s="178">
        <v>8698.6</v>
      </c>
    </row>
    <row r="26" spans="1:3" ht="26.25">
      <c r="A26" s="308"/>
      <c r="B26" s="177" t="s">
        <v>665</v>
      </c>
      <c r="C26" s="178" t="s">
        <v>666</v>
      </c>
    </row>
    <row r="27" spans="1:3" ht="52.5">
      <c r="A27" s="308"/>
      <c r="B27" s="177" t="s">
        <v>667</v>
      </c>
      <c r="C27" s="178" t="s">
        <v>668</v>
      </c>
    </row>
    <row r="28" spans="1:3" ht="92.25">
      <c r="A28" s="308">
        <v>2010</v>
      </c>
      <c r="B28" s="177" t="s">
        <v>731</v>
      </c>
      <c r="C28" s="178">
        <v>128428.59</v>
      </c>
    </row>
    <row r="29" spans="1:3" ht="39">
      <c r="A29" s="308"/>
      <c r="B29" s="177" t="s">
        <v>669</v>
      </c>
      <c r="C29" s="178" t="s">
        <v>670</v>
      </c>
    </row>
    <row r="30" spans="1:3" ht="12.75">
      <c r="A30" s="308">
        <v>2011</v>
      </c>
      <c r="B30" s="177" t="s">
        <v>671</v>
      </c>
      <c r="C30" s="178">
        <v>5000</v>
      </c>
    </row>
    <row r="31" spans="1:3" ht="26.25">
      <c r="A31" s="308"/>
      <c r="B31" s="177" t="s">
        <v>672</v>
      </c>
      <c r="C31" s="178" t="s">
        <v>673</v>
      </c>
    </row>
    <row r="32" spans="1:3" ht="26.25">
      <c r="A32" s="308"/>
      <c r="B32" s="177" t="s">
        <v>674</v>
      </c>
      <c r="C32" s="178" t="s">
        <v>675</v>
      </c>
    </row>
    <row r="33" spans="1:3" ht="78.75">
      <c r="A33" s="308">
        <v>2012</v>
      </c>
      <c r="B33" s="177" t="s">
        <v>676</v>
      </c>
      <c r="C33" s="178" t="s">
        <v>677</v>
      </c>
    </row>
    <row r="34" spans="1:3" ht="66">
      <c r="A34" s="308"/>
      <c r="B34" s="177" t="s">
        <v>678</v>
      </c>
      <c r="C34" s="178" t="s">
        <v>679</v>
      </c>
    </row>
    <row r="35" spans="1:3" ht="39">
      <c r="A35" s="308"/>
      <c r="B35" s="177" t="s">
        <v>680</v>
      </c>
      <c r="C35" s="195">
        <v>7850.28</v>
      </c>
    </row>
    <row r="36" spans="1:3" ht="39">
      <c r="A36" s="196">
        <v>2013</v>
      </c>
      <c r="B36" s="181" t="s">
        <v>681</v>
      </c>
      <c r="C36" s="180">
        <v>77385.44</v>
      </c>
    </row>
    <row r="37" spans="1:3" ht="26.25">
      <c r="A37" s="196"/>
      <c r="B37" s="181" t="s">
        <v>682</v>
      </c>
      <c r="C37" s="180">
        <v>13691.97</v>
      </c>
    </row>
    <row r="38" spans="1:3" ht="105">
      <c r="A38" s="308"/>
      <c r="B38" s="181" t="s">
        <v>683</v>
      </c>
      <c r="C38" s="180">
        <v>50000</v>
      </c>
    </row>
    <row r="39" spans="1:3" ht="52.5">
      <c r="A39" s="308"/>
      <c r="B39" s="181" t="s">
        <v>684</v>
      </c>
      <c r="C39" s="180">
        <v>48974.47</v>
      </c>
    </row>
    <row r="40" spans="1:3" ht="12.75">
      <c r="A40" s="308"/>
      <c r="B40" s="181" t="s">
        <v>685</v>
      </c>
      <c r="C40" s="180">
        <v>24999.9</v>
      </c>
    </row>
    <row r="41" spans="1:3" ht="12.75">
      <c r="A41" s="308"/>
      <c r="B41" s="181" t="s">
        <v>686</v>
      </c>
      <c r="C41" s="178">
        <v>12885.14</v>
      </c>
    </row>
    <row r="42" spans="1:3" ht="26.25">
      <c r="A42" s="197">
        <v>2014</v>
      </c>
      <c r="B42" s="181" t="s">
        <v>687</v>
      </c>
      <c r="C42" s="178">
        <v>86631.41</v>
      </c>
    </row>
    <row r="43" spans="1:3" ht="12.75">
      <c r="A43" s="197">
        <v>2014</v>
      </c>
      <c r="B43" s="181" t="s">
        <v>688</v>
      </c>
      <c r="C43" s="178">
        <v>31335.27</v>
      </c>
    </row>
    <row r="44" spans="1:3" ht="26.25">
      <c r="A44" s="197">
        <v>2014</v>
      </c>
      <c r="B44" s="181" t="s">
        <v>689</v>
      </c>
      <c r="C44" s="178">
        <v>34027.38</v>
      </c>
    </row>
    <row r="45" spans="1:3" ht="12.75">
      <c r="A45" s="197">
        <v>2014</v>
      </c>
      <c r="B45" s="181" t="s">
        <v>690</v>
      </c>
      <c r="C45" s="178">
        <v>17907.57</v>
      </c>
    </row>
    <row r="46" spans="1:3" ht="39">
      <c r="A46" s="197">
        <v>2015</v>
      </c>
      <c r="B46" s="181" t="s">
        <v>691</v>
      </c>
      <c r="C46" s="178">
        <v>4033.32</v>
      </c>
    </row>
    <row r="47" spans="1:3" ht="26.25">
      <c r="A47" s="197">
        <v>2015</v>
      </c>
      <c r="B47" s="181" t="s">
        <v>692</v>
      </c>
      <c r="C47" s="178">
        <v>2446</v>
      </c>
    </row>
    <row r="48" spans="1:3" ht="39">
      <c r="A48" s="197">
        <v>2015</v>
      </c>
      <c r="B48" s="181" t="s">
        <v>693</v>
      </c>
      <c r="C48" s="178">
        <v>387.95</v>
      </c>
    </row>
    <row r="49" spans="1:3" ht="39">
      <c r="A49" s="197">
        <v>2015</v>
      </c>
      <c r="B49" s="181" t="s">
        <v>694</v>
      </c>
      <c r="C49" s="178">
        <v>1392.48</v>
      </c>
    </row>
    <row r="50" spans="1:3" ht="52.5">
      <c r="A50" s="197">
        <v>2015</v>
      </c>
      <c r="B50" s="181" t="s">
        <v>695</v>
      </c>
      <c r="C50" s="178">
        <v>4781.36</v>
      </c>
    </row>
    <row r="51" spans="1:3" ht="52.5">
      <c r="A51" s="197">
        <v>2015</v>
      </c>
      <c r="B51" s="181" t="s">
        <v>696</v>
      </c>
      <c r="C51" s="178">
        <v>2128.65</v>
      </c>
    </row>
    <row r="52" spans="1:3" ht="39">
      <c r="A52" s="197">
        <v>2015</v>
      </c>
      <c r="B52" s="181" t="s">
        <v>697</v>
      </c>
      <c r="C52" s="178">
        <v>1536.19</v>
      </c>
    </row>
    <row r="53" spans="1:3" ht="66">
      <c r="A53" s="197">
        <v>2015</v>
      </c>
      <c r="B53" s="181" t="s">
        <v>698</v>
      </c>
      <c r="C53" s="178">
        <v>6802.43</v>
      </c>
    </row>
    <row r="54" spans="1:4" ht="92.25">
      <c r="A54" s="198">
        <v>2015</v>
      </c>
      <c r="B54" s="182" t="s">
        <v>699</v>
      </c>
      <c r="C54" s="179">
        <v>5390.11</v>
      </c>
      <c r="D54" s="171"/>
    </row>
    <row r="55" spans="1:4" ht="26.25">
      <c r="A55" s="198">
        <v>2016</v>
      </c>
      <c r="B55" s="182" t="s">
        <v>700</v>
      </c>
      <c r="C55" s="191">
        <v>4579.59</v>
      </c>
      <c r="D55" s="171"/>
    </row>
    <row r="56" spans="1:4" ht="52.5">
      <c r="A56" s="198">
        <v>2016</v>
      </c>
      <c r="B56" s="182" t="s">
        <v>701</v>
      </c>
      <c r="C56" s="191">
        <v>4555.58</v>
      </c>
      <c r="D56" s="171"/>
    </row>
    <row r="57" spans="1:4" ht="66">
      <c r="A57" s="198">
        <v>2016</v>
      </c>
      <c r="B57" s="182" t="s">
        <v>702</v>
      </c>
      <c r="C57" s="191">
        <v>113425.05</v>
      </c>
      <c r="D57" s="171"/>
    </row>
    <row r="58" spans="1:4" ht="78.75">
      <c r="A58" s="198">
        <v>2016</v>
      </c>
      <c r="B58" s="182" t="s">
        <v>703</v>
      </c>
      <c r="C58" s="191">
        <v>4681.97</v>
      </c>
      <c r="D58" s="171"/>
    </row>
    <row r="59" spans="1:4" ht="26.25">
      <c r="A59" s="198">
        <v>2016</v>
      </c>
      <c r="B59" s="182" t="s">
        <v>704</v>
      </c>
      <c r="C59" s="191">
        <v>314.04</v>
      </c>
      <c r="D59" s="171"/>
    </row>
    <row r="60" spans="1:4" ht="26.25">
      <c r="A60" s="198">
        <v>2016</v>
      </c>
      <c r="B60" s="182" t="s">
        <v>705</v>
      </c>
      <c r="C60" s="191">
        <v>1284.74</v>
      </c>
      <c r="D60" s="171"/>
    </row>
    <row r="61" spans="1:4" ht="52.5">
      <c r="A61" s="198">
        <v>2016</v>
      </c>
      <c r="B61" s="182" t="s">
        <v>706</v>
      </c>
      <c r="C61" s="191">
        <v>2106.26</v>
      </c>
      <c r="D61" s="171"/>
    </row>
    <row r="62" spans="1:4" ht="78.75">
      <c r="A62" s="198">
        <v>2016</v>
      </c>
      <c r="B62" s="183" t="s">
        <v>707</v>
      </c>
      <c r="C62" s="184">
        <v>4248.47</v>
      </c>
      <c r="D62" s="171"/>
    </row>
    <row r="63" spans="1:4" ht="66">
      <c r="A63" s="198">
        <v>2016</v>
      </c>
      <c r="B63" s="183" t="s">
        <v>708</v>
      </c>
      <c r="C63" s="184">
        <v>2556.24</v>
      </c>
      <c r="D63" s="171"/>
    </row>
    <row r="64" spans="1:4" ht="26.25">
      <c r="A64" s="198">
        <v>2016</v>
      </c>
      <c r="B64" s="183" t="s">
        <v>709</v>
      </c>
      <c r="C64" s="184">
        <v>4307.56</v>
      </c>
      <c r="D64" s="171"/>
    </row>
    <row r="65" spans="1:4" ht="66">
      <c r="A65" s="198">
        <v>2016</v>
      </c>
      <c r="B65" s="183" t="s">
        <v>710</v>
      </c>
      <c r="C65" s="184">
        <v>4657.89</v>
      </c>
      <c r="D65" s="171"/>
    </row>
    <row r="66" spans="1:4" ht="39">
      <c r="A66" s="199">
        <v>2017</v>
      </c>
      <c r="B66" s="185" t="s">
        <v>711</v>
      </c>
      <c r="C66" s="185">
        <v>393.49</v>
      </c>
      <c r="D66" s="171"/>
    </row>
    <row r="67" spans="1:4" ht="52.5">
      <c r="A67" s="199">
        <v>2017</v>
      </c>
      <c r="B67" s="185" t="s">
        <v>712</v>
      </c>
      <c r="C67" s="185">
        <v>2516.41</v>
      </c>
      <c r="D67" s="171"/>
    </row>
    <row r="68" spans="1:4" ht="52.5">
      <c r="A68" s="199">
        <v>2017</v>
      </c>
      <c r="B68" s="185" t="s">
        <v>713</v>
      </c>
      <c r="C68" s="185">
        <v>5657.13</v>
      </c>
      <c r="D68" s="171"/>
    </row>
    <row r="69" spans="1:4" ht="26.25">
      <c r="A69" s="199">
        <v>2017</v>
      </c>
      <c r="B69" s="185" t="s">
        <v>714</v>
      </c>
      <c r="C69" s="185">
        <v>185.75</v>
      </c>
      <c r="D69" s="171"/>
    </row>
    <row r="70" spans="1:4" ht="39">
      <c r="A70" s="199">
        <v>2017</v>
      </c>
      <c r="B70" s="186" t="s">
        <v>715</v>
      </c>
      <c r="C70" s="185">
        <v>431.99</v>
      </c>
      <c r="D70" s="171"/>
    </row>
    <row r="71" spans="1:3" ht="12.75">
      <c r="A71" s="200">
        <v>2017</v>
      </c>
      <c r="B71" s="186" t="s">
        <v>716</v>
      </c>
      <c r="C71" s="185">
        <v>830.25</v>
      </c>
    </row>
    <row r="72" spans="1:3" ht="39">
      <c r="A72" s="200">
        <v>2017</v>
      </c>
      <c r="B72" s="187" t="s">
        <v>717</v>
      </c>
      <c r="C72" s="185">
        <v>226.11</v>
      </c>
    </row>
    <row r="73" spans="1:3" ht="66">
      <c r="A73" s="200">
        <v>2017</v>
      </c>
      <c r="B73" s="187" t="s">
        <v>718</v>
      </c>
      <c r="C73" s="188">
        <v>8124.6</v>
      </c>
    </row>
    <row r="74" spans="1:3" ht="26.25">
      <c r="A74" s="200">
        <v>2017</v>
      </c>
      <c r="B74" s="187" t="s">
        <v>719</v>
      </c>
      <c r="C74" s="185">
        <v>1237.04</v>
      </c>
    </row>
    <row r="75" spans="1:3" ht="26.25">
      <c r="A75" s="200">
        <v>2017</v>
      </c>
      <c r="B75" s="187" t="s">
        <v>720</v>
      </c>
      <c r="C75" s="188">
        <v>1030</v>
      </c>
    </row>
    <row r="76" spans="1:3" ht="12.75">
      <c r="A76" s="200">
        <v>2017</v>
      </c>
      <c r="B76" s="183" t="s">
        <v>721</v>
      </c>
      <c r="C76" s="189">
        <v>332.56</v>
      </c>
    </row>
    <row r="77" spans="1:3" ht="12.75">
      <c r="A77" s="200">
        <v>2017</v>
      </c>
      <c r="B77" s="182" t="s">
        <v>722</v>
      </c>
      <c r="C77" s="190">
        <v>108</v>
      </c>
    </row>
    <row r="78" spans="1:3" ht="12.75">
      <c r="A78" s="200">
        <v>2017</v>
      </c>
      <c r="B78" s="182" t="s">
        <v>723</v>
      </c>
      <c r="C78" s="190">
        <v>547.18</v>
      </c>
    </row>
    <row r="79" spans="1:3" ht="12.75">
      <c r="A79" s="200">
        <v>2017</v>
      </c>
      <c r="B79" s="182" t="s">
        <v>724</v>
      </c>
      <c r="C79" s="190">
        <v>89</v>
      </c>
    </row>
    <row r="80" spans="1:3" ht="39">
      <c r="A80" s="200">
        <v>2017</v>
      </c>
      <c r="B80" s="182" t="s">
        <v>725</v>
      </c>
      <c r="C80" s="190">
        <v>1216.03</v>
      </c>
    </row>
    <row r="81" spans="1:3" ht="26.25">
      <c r="A81" s="200">
        <v>2017</v>
      </c>
      <c r="B81" s="182" t="s">
        <v>726</v>
      </c>
      <c r="C81" s="190">
        <v>1508.18</v>
      </c>
    </row>
    <row r="82" spans="1:3" ht="12.75">
      <c r="A82" s="200">
        <v>2017</v>
      </c>
      <c r="B82" s="182" t="s">
        <v>727</v>
      </c>
      <c r="C82" s="190">
        <v>98.01</v>
      </c>
    </row>
    <row r="83" spans="1:3" ht="26.25">
      <c r="A83" s="200">
        <v>2017</v>
      </c>
      <c r="B83" s="182" t="s">
        <v>728</v>
      </c>
      <c r="C83" s="190">
        <v>1798.51</v>
      </c>
    </row>
    <row r="84" spans="1:3" ht="26.25">
      <c r="A84" s="200">
        <v>2017</v>
      </c>
      <c r="B84" s="182" t="s">
        <v>729</v>
      </c>
      <c r="C84" s="190">
        <v>146.99</v>
      </c>
    </row>
    <row r="85" spans="1:3" ht="26.25">
      <c r="A85" s="200">
        <v>2017</v>
      </c>
      <c r="B85" s="182" t="s">
        <v>730</v>
      </c>
      <c r="C85" s="190">
        <v>139.2</v>
      </c>
    </row>
  </sheetData>
  <sheetProtection/>
  <mergeCells count="11">
    <mergeCell ref="A22:A27"/>
    <mergeCell ref="A28:A29"/>
    <mergeCell ref="A30:A32"/>
    <mergeCell ref="A33:A35"/>
    <mergeCell ref="A38:A41"/>
    <mergeCell ref="A1:C2"/>
    <mergeCell ref="A4:A5"/>
    <mergeCell ref="A6:A9"/>
    <mergeCell ref="A10:A12"/>
    <mergeCell ref="A13:A17"/>
    <mergeCell ref="A18:A21"/>
  </mergeCells>
  <printOptions/>
  <pageMargins left="0.7" right="0.7" top="0.75" bottom="0.75" header="0.3" footer="0.3"/>
  <pageSetup horizontalDpi="300" verticalDpi="300" orientation="portrait" paperSize="9" scale="73" r:id="rId1"/>
</worksheet>
</file>

<file path=xl/worksheets/sheet4.xml><?xml version="1.0" encoding="utf-8"?>
<worksheet xmlns="http://schemas.openxmlformats.org/spreadsheetml/2006/main" xmlns:r="http://schemas.openxmlformats.org/officeDocument/2006/relationships">
  <dimension ref="A1:F1419"/>
  <sheetViews>
    <sheetView view="pageBreakPreview" zoomScale="75" zoomScaleNormal="85" zoomScaleSheetLayoutView="75" zoomScalePageLayoutView="0" workbookViewId="0" topLeftCell="A881">
      <selection activeCell="F914" sqref="F914"/>
    </sheetView>
  </sheetViews>
  <sheetFormatPr defaultColWidth="9.140625" defaultRowHeight="12.75"/>
  <cols>
    <col min="1" max="1" width="5.57421875" style="9" customWidth="1"/>
    <col min="2" max="2" width="47.57421875" style="19" customWidth="1"/>
    <col min="3" max="3" width="15.421875" style="11" customWidth="1"/>
    <col min="4" max="4" width="18.421875" style="31" customWidth="1"/>
    <col min="5" max="5" width="12.140625" style="0" bestFit="1" customWidth="1"/>
    <col min="6" max="6" width="11.140625" style="0" customWidth="1"/>
  </cols>
  <sheetData>
    <row r="1" spans="1:4" ht="18" customHeight="1">
      <c r="A1" s="109" t="s">
        <v>166</v>
      </c>
      <c r="D1" s="45"/>
    </row>
    <row r="3" spans="1:4" ht="21" customHeight="1">
      <c r="A3" s="313" t="s">
        <v>5</v>
      </c>
      <c r="B3" s="313"/>
      <c r="C3" s="313"/>
      <c r="D3" s="313"/>
    </row>
    <row r="4" spans="1:4" ht="26.25">
      <c r="A4" s="3" t="s">
        <v>27</v>
      </c>
      <c r="B4" s="3" t="s">
        <v>35</v>
      </c>
      <c r="C4" s="3" t="s">
        <v>36</v>
      </c>
      <c r="D4" s="59" t="s">
        <v>37</v>
      </c>
    </row>
    <row r="5" spans="1:4" ht="21" customHeight="1">
      <c r="A5" s="314" t="s">
        <v>156</v>
      </c>
      <c r="B5" s="315"/>
      <c r="C5" s="315"/>
      <c r="D5" s="316"/>
    </row>
    <row r="6" spans="1:4" s="12" customFormat="1" ht="18" customHeight="1">
      <c r="A6" s="2">
        <v>1</v>
      </c>
      <c r="B6" s="106" t="s">
        <v>167</v>
      </c>
      <c r="C6" s="108">
        <v>2013</v>
      </c>
      <c r="D6" s="114">
        <v>6500</v>
      </c>
    </row>
    <row r="7" spans="1:4" s="12" customFormat="1" ht="15.75" customHeight="1">
      <c r="A7" s="2">
        <v>2</v>
      </c>
      <c r="B7" s="115" t="s">
        <v>168</v>
      </c>
      <c r="C7" s="108">
        <v>2014</v>
      </c>
      <c r="D7" s="114">
        <v>5104.5</v>
      </c>
    </row>
    <row r="8" spans="1:4" s="12" customFormat="1" ht="12.75">
      <c r="A8" s="2">
        <v>3</v>
      </c>
      <c r="B8" s="115" t="s">
        <v>169</v>
      </c>
      <c r="C8" s="108">
        <v>2014</v>
      </c>
      <c r="D8" s="114">
        <v>10209</v>
      </c>
    </row>
    <row r="9" spans="1:4" s="12" customFormat="1" ht="12.75">
      <c r="A9" s="2">
        <v>4</v>
      </c>
      <c r="B9" s="115" t="s">
        <v>170</v>
      </c>
      <c r="C9" s="108">
        <v>2015</v>
      </c>
      <c r="D9" s="114">
        <v>11613.8</v>
      </c>
    </row>
    <row r="10" spans="1:4" s="12" customFormat="1" ht="12.75">
      <c r="A10" s="2">
        <v>5</v>
      </c>
      <c r="B10" s="115" t="s">
        <v>171</v>
      </c>
      <c r="C10" s="108">
        <v>2015</v>
      </c>
      <c r="D10" s="114">
        <v>5596.5</v>
      </c>
    </row>
    <row r="11" spans="1:4" s="12" customFormat="1" ht="12.75">
      <c r="A11" s="2">
        <v>6</v>
      </c>
      <c r="B11" s="115" t="s">
        <v>172</v>
      </c>
      <c r="C11" s="108">
        <v>2016</v>
      </c>
      <c r="D11" s="114">
        <v>16033.32</v>
      </c>
    </row>
    <row r="12" spans="1:4" s="12" customFormat="1" ht="12.75">
      <c r="A12" s="2">
        <v>7</v>
      </c>
      <c r="B12" s="115" t="s">
        <v>173</v>
      </c>
      <c r="C12" s="108">
        <v>2016</v>
      </c>
      <c r="D12" s="114">
        <v>20787</v>
      </c>
    </row>
    <row r="13" spans="1:4" s="12" customFormat="1" ht="12.75">
      <c r="A13" s="2">
        <v>8</v>
      </c>
      <c r="B13" s="100" t="s">
        <v>174</v>
      </c>
      <c r="C13" s="42">
        <v>2017</v>
      </c>
      <c r="D13" s="242">
        <v>4610.74</v>
      </c>
    </row>
    <row r="14" spans="1:4" s="12" customFormat="1" ht="12.75">
      <c r="A14" s="2">
        <v>9</v>
      </c>
      <c r="B14" s="100" t="s">
        <v>175</v>
      </c>
      <c r="C14" s="42">
        <v>2017</v>
      </c>
      <c r="D14" s="242">
        <v>4610.74</v>
      </c>
    </row>
    <row r="15" spans="1:4" s="12" customFormat="1" ht="12.75">
      <c r="A15" s="2">
        <v>10</v>
      </c>
      <c r="B15" s="100" t="s">
        <v>176</v>
      </c>
      <c r="C15" s="42">
        <v>2017</v>
      </c>
      <c r="D15" s="242">
        <v>4610.74</v>
      </c>
    </row>
    <row r="16" spans="1:4" s="12" customFormat="1" ht="12.75">
      <c r="A16" s="2">
        <v>11</v>
      </c>
      <c r="B16" s="100" t="s">
        <v>177</v>
      </c>
      <c r="C16" s="42">
        <v>2017</v>
      </c>
      <c r="D16" s="242">
        <v>4610.74</v>
      </c>
    </row>
    <row r="17" spans="1:4" s="12" customFormat="1" ht="12.75">
      <c r="A17" s="2">
        <v>12</v>
      </c>
      <c r="B17" s="100" t="s">
        <v>178</v>
      </c>
      <c r="C17" s="42">
        <v>2017</v>
      </c>
      <c r="D17" s="242">
        <v>4610.74</v>
      </c>
    </row>
    <row r="18" spans="1:4" s="12" customFormat="1" ht="12.75">
      <c r="A18" s="2">
        <v>13</v>
      </c>
      <c r="B18" s="100" t="s">
        <v>179</v>
      </c>
      <c r="C18" s="42">
        <v>2017</v>
      </c>
      <c r="D18" s="242">
        <v>4610.74</v>
      </c>
    </row>
    <row r="19" spans="1:4" s="12" customFormat="1" ht="12.75">
      <c r="A19" s="2">
        <v>14</v>
      </c>
      <c r="B19" s="100" t="s">
        <v>180</v>
      </c>
      <c r="C19" s="42">
        <v>2017</v>
      </c>
      <c r="D19" s="242">
        <v>4610.74</v>
      </c>
    </row>
    <row r="20" spans="1:4" s="12" customFormat="1" ht="12.75">
      <c r="A20" s="2">
        <v>15</v>
      </c>
      <c r="B20" s="100" t="s">
        <v>181</v>
      </c>
      <c r="C20" s="42">
        <v>2017</v>
      </c>
      <c r="D20" s="242">
        <v>4610.74</v>
      </c>
    </row>
    <row r="21" spans="1:4" s="12" customFormat="1" ht="12.75">
      <c r="A21" s="2">
        <v>16</v>
      </c>
      <c r="B21" s="100" t="s">
        <v>182</v>
      </c>
      <c r="C21" s="42">
        <v>2017</v>
      </c>
      <c r="D21" s="242">
        <v>4610.74</v>
      </c>
    </row>
    <row r="22" spans="1:4" s="12" customFormat="1" ht="12.75">
      <c r="A22" s="2">
        <v>17</v>
      </c>
      <c r="B22" s="100" t="s">
        <v>183</v>
      </c>
      <c r="C22" s="42">
        <v>2017</v>
      </c>
      <c r="D22" s="242">
        <v>9253.9</v>
      </c>
    </row>
    <row r="23" spans="1:4" s="12" customFormat="1" ht="12.75">
      <c r="A23" s="2">
        <v>18</v>
      </c>
      <c r="B23" s="100" t="s">
        <v>184</v>
      </c>
      <c r="C23" s="42">
        <v>2017</v>
      </c>
      <c r="D23" s="242">
        <v>6414.44</v>
      </c>
    </row>
    <row r="24" spans="1:4" s="12" customFormat="1" ht="12.75">
      <c r="A24" s="2">
        <v>19</v>
      </c>
      <c r="B24" s="243" t="s">
        <v>185</v>
      </c>
      <c r="C24" s="42">
        <v>2015</v>
      </c>
      <c r="D24" s="118">
        <v>4305</v>
      </c>
    </row>
    <row r="25" spans="1:4" s="12" customFormat="1" ht="12.75">
      <c r="A25" s="2">
        <v>20</v>
      </c>
      <c r="B25" s="115" t="s">
        <v>186</v>
      </c>
      <c r="C25" s="108">
        <v>2015</v>
      </c>
      <c r="D25" s="114">
        <v>4305</v>
      </c>
    </row>
    <row r="26" spans="1:4" s="12" customFormat="1" ht="12.75">
      <c r="A26" s="2">
        <v>21</v>
      </c>
      <c r="B26" s="115" t="s">
        <v>187</v>
      </c>
      <c r="C26" s="108">
        <v>2015</v>
      </c>
      <c r="D26" s="114">
        <v>36813.9</v>
      </c>
    </row>
    <row r="27" spans="1:4" s="12" customFormat="1" ht="12.75">
      <c r="A27" s="2">
        <v>22</v>
      </c>
      <c r="B27" s="115" t="s">
        <v>188</v>
      </c>
      <c r="C27" s="108">
        <v>2013</v>
      </c>
      <c r="D27" s="114">
        <v>12612.71</v>
      </c>
    </row>
    <row r="28" spans="1:4" s="12" customFormat="1" ht="12.75">
      <c r="A28" s="2">
        <v>23</v>
      </c>
      <c r="B28" s="115" t="s">
        <v>189</v>
      </c>
      <c r="C28" s="108">
        <v>2013</v>
      </c>
      <c r="D28" s="114">
        <v>12612.7</v>
      </c>
    </row>
    <row r="29" spans="1:4" s="12" customFormat="1" ht="12.75">
      <c r="A29" s="2">
        <v>24</v>
      </c>
      <c r="B29" s="115" t="s">
        <v>190</v>
      </c>
      <c r="C29" s="108">
        <v>2013</v>
      </c>
      <c r="D29" s="114">
        <v>4024.49</v>
      </c>
    </row>
    <row r="30" spans="1:4" s="12" customFormat="1" ht="26.25">
      <c r="A30" s="2">
        <v>25</v>
      </c>
      <c r="B30" s="115" t="s">
        <v>191</v>
      </c>
      <c r="C30" s="108">
        <v>2014</v>
      </c>
      <c r="D30" s="114">
        <v>12197.91</v>
      </c>
    </row>
    <row r="31" spans="1:4" s="12" customFormat="1" ht="12.75">
      <c r="A31" s="2">
        <v>26</v>
      </c>
      <c r="B31" s="115" t="s">
        <v>192</v>
      </c>
      <c r="C31" s="108">
        <v>2016</v>
      </c>
      <c r="D31" s="114">
        <v>13517</v>
      </c>
    </row>
    <row r="32" spans="1:4" s="12" customFormat="1" ht="12.75">
      <c r="A32" s="2">
        <v>27</v>
      </c>
      <c r="B32" s="115" t="s">
        <v>193</v>
      </c>
      <c r="C32" s="108">
        <v>2016</v>
      </c>
      <c r="D32" s="114">
        <v>6765</v>
      </c>
    </row>
    <row r="33" spans="1:4" s="12" customFormat="1" ht="26.25">
      <c r="A33" s="2">
        <v>28</v>
      </c>
      <c r="B33" s="115" t="s">
        <v>194</v>
      </c>
      <c r="C33" s="108">
        <v>2016</v>
      </c>
      <c r="D33" s="114">
        <v>5076</v>
      </c>
    </row>
    <row r="34" spans="1:4" s="12" customFormat="1" ht="12.75">
      <c r="A34" s="2">
        <v>29</v>
      </c>
      <c r="B34" s="116" t="s">
        <v>195</v>
      </c>
      <c r="C34" s="42">
        <v>2013</v>
      </c>
      <c r="D34" s="118">
        <v>2041.8</v>
      </c>
    </row>
    <row r="35" spans="1:4" s="12" customFormat="1" ht="12.75">
      <c r="A35" s="2">
        <v>30</v>
      </c>
      <c r="B35" s="116" t="s">
        <v>196</v>
      </c>
      <c r="C35" s="42">
        <v>2013</v>
      </c>
      <c r="D35" s="118">
        <v>2041.8</v>
      </c>
    </row>
    <row r="36" spans="1:4" s="12" customFormat="1" ht="12.75">
      <c r="A36" s="2">
        <v>31</v>
      </c>
      <c r="B36" s="116" t="s">
        <v>197</v>
      </c>
      <c r="C36" s="42">
        <v>2013</v>
      </c>
      <c r="D36" s="118">
        <v>2435.4</v>
      </c>
    </row>
    <row r="37" spans="1:4" s="12" customFormat="1" ht="12.75">
      <c r="A37" s="2">
        <v>32</v>
      </c>
      <c r="B37" s="116" t="s">
        <v>198</v>
      </c>
      <c r="C37" s="42">
        <v>2013</v>
      </c>
      <c r="D37" s="118">
        <v>2435.4</v>
      </c>
    </row>
    <row r="38" spans="1:4" s="12" customFormat="1" ht="12.75">
      <c r="A38" s="2">
        <v>33</v>
      </c>
      <c r="B38" s="116" t="s">
        <v>199</v>
      </c>
      <c r="C38" s="42">
        <v>2013</v>
      </c>
      <c r="D38" s="118">
        <v>2583</v>
      </c>
    </row>
    <row r="39" spans="1:4" s="12" customFormat="1" ht="12.75">
      <c r="A39" s="2">
        <v>34</v>
      </c>
      <c r="B39" s="116" t="s">
        <v>200</v>
      </c>
      <c r="C39" s="42">
        <v>2013</v>
      </c>
      <c r="D39" s="118">
        <v>2583</v>
      </c>
    </row>
    <row r="40" spans="1:4" s="12" customFormat="1" ht="12.75">
      <c r="A40" s="2">
        <v>35</v>
      </c>
      <c r="B40" s="116" t="s">
        <v>201</v>
      </c>
      <c r="C40" s="42">
        <v>2013</v>
      </c>
      <c r="D40" s="118">
        <v>2583</v>
      </c>
    </row>
    <row r="41" spans="1:4" s="12" customFormat="1" ht="12.75">
      <c r="A41" s="2">
        <v>36</v>
      </c>
      <c r="B41" s="116" t="s">
        <v>202</v>
      </c>
      <c r="C41" s="42">
        <v>2013</v>
      </c>
      <c r="D41" s="118">
        <v>774.9</v>
      </c>
    </row>
    <row r="42" spans="1:4" s="12" customFormat="1" ht="12.75">
      <c r="A42" s="2">
        <v>37</v>
      </c>
      <c r="B42" s="116" t="s">
        <v>203</v>
      </c>
      <c r="C42" s="42">
        <v>2013</v>
      </c>
      <c r="D42" s="118">
        <v>774.9</v>
      </c>
    </row>
    <row r="43" spans="1:4" s="12" customFormat="1" ht="12.75">
      <c r="A43" s="2">
        <v>38</v>
      </c>
      <c r="B43" s="116" t="s">
        <v>204</v>
      </c>
      <c r="C43" s="42">
        <v>2013</v>
      </c>
      <c r="D43" s="118">
        <v>774.9</v>
      </c>
    </row>
    <row r="44" spans="1:4" s="12" customFormat="1" ht="12.75">
      <c r="A44" s="2">
        <v>39</v>
      </c>
      <c r="B44" s="106" t="s">
        <v>205</v>
      </c>
      <c r="C44" s="107">
        <v>2013</v>
      </c>
      <c r="D44" s="114">
        <v>447</v>
      </c>
    </row>
    <row r="45" spans="1:4" s="12" customFormat="1" ht="12.75">
      <c r="A45" s="2">
        <v>40</v>
      </c>
      <c r="B45" s="106" t="s">
        <v>206</v>
      </c>
      <c r="C45" s="107">
        <v>2013</v>
      </c>
      <c r="D45" s="114">
        <v>750.3</v>
      </c>
    </row>
    <row r="46" spans="1:4" s="12" customFormat="1" ht="12.75">
      <c r="A46" s="2">
        <v>41</v>
      </c>
      <c r="B46" s="117" t="s">
        <v>207</v>
      </c>
      <c r="C46" s="107">
        <v>2014</v>
      </c>
      <c r="D46" s="114">
        <v>3056.55</v>
      </c>
    </row>
    <row r="47" spans="1:4" s="12" customFormat="1" ht="12.75">
      <c r="A47" s="2">
        <v>42</v>
      </c>
      <c r="B47" s="117" t="s">
        <v>208</v>
      </c>
      <c r="C47" s="107">
        <v>2014</v>
      </c>
      <c r="D47" s="114">
        <v>1086</v>
      </c>
    </row>
    <row r="48" spans="1:4" s="12" customFormat="1" ht="12.75">
      <c r="A48" s="2">
        <v>43</v>
      </c>
      <c r="B48" s="117" t="s">
        <v>209</v>
      </c>
      <c r="C48" s="107">
        <v>2014</v>
      </c>
      <c r="D48" s="114">
        <v>1086</v>
      </c>
    </row>
    <row r="49" spans="1:4" s="12" customFormat="1" ht="12.75">
      <c r="A49" s="2">
        <v>44</v>
      </c>
      <c r="B49" s="117" t="s">
        <v>210</v>
      </c>
      <c r="C49" s="107">
        <v>2014</v>
      </c>
      <c r="D49" s="114">
        <v>2699.85</v>
      </c>
    </row>
    <row r="50" spans="1:4" s="12" customFormat="1" ht="12.75">
      <c r="A50" s="2">
        <v>45</v>
      </c>
      <c r="B50" s="117" t="s">
        <v>211</v>
      </c>
      <c r="C50" s="107">
        <v>2014</v>
      </c>
      <c r="D50" s="114">
        <v>2699.85</v>
      </c>
    </row>
    <row r="51" spans="1:4" s="12" customFormat="1" ht="12.75">
      <c r="A51" s="2">
        <v>46</v>
      </c>
      <c r="B51" s="117" t="s">
        <v>212</v>
      </c>
      <c r="C51" s="107">
        <v>2014</v>
      </c>
      <c r="D51" s="114">
        <v>2699.85</v>
      </c>
    </row>
    <row r="52" spans="1:4" s="12" customFormat="1" ht="12.75">
      <c r="A52" s="2">
        <v>47</v>
      </c>
      <c r="B52" s="117" t="s">
        <v>213</v>
      </c>
      <c r="C52" s="107">
        <v>2014</v>
      </c>
      <c r="D52" s="114">
        <v>2699.85</v>
      </c>
    </row>
    <row r="53" spans="1:4" s="12" customFormat="1" ht="12.75">
      <c r="A53" s="2">
        <v>48</v>
      </c>
      <c r="B53" s="117" t="s">
        <v>214</v>
      </c>
      <c r="C53" s="107">
        <v>2014</v>
      </c>
      <c r="D53" s="114">
        <v>2699.85</v>
      </c>
    </row>
    <row r="54" spans="1:4" s="12" customFormat="1" ht="12.75">
      <c r="A54" s="2">
        <v>49</v>
      </c>
      <c r="B54" s="117" t="s">
        <v>215</v>
      </c>
      <c r="C54" s="107">
        <v>2014</v>
      </c>
      <c r="D54" s="114">
        <v>2699.85</v>
      </c>
    </row>
    <row r="55" spans="1:4" s="12" customFormat="1" ht="12.75">
      <c r="A55" s="2">
        <v>50</v>
      </c>
      <c r="B55" s="117" t="s">
        <v>216</v>
      </c>
      <c r="C55" s="107">
        <v>2014</v>
      </c>
      <c r="D55" s="114">
        <v>2699.85</v>
      </c>
    </row>
    <row r="56" spans="1:4" s="12" customFormat="1" ht="12.75">
      <c r="A56" s="2">
        <v>51</v>
      </c>
      <c r="B56" s="117" t="s">
        <v>217</v>
      </c>
      <c r="C56" s="107">
        <v>2014</v>
      </c>
      <c r="D56" s="114">
        <v>2699.85</v>
      </c>
    </row>
    <row r="57" spans="1:4" s="12" customFormat="1" ht="12.75">
      <c r="A57" s="2">
        <v>52</v>
      </c>
      <c r="B57" s="117" t="s">
        <v>218</v>
      </c>
      <c r="C57" s="107">
        <v>2014</v>
      </c>
      <c r="D57" s="114">
        <v>2699.85</v>
      </c>
    </row>
    <row r="58" spans="1:4" s="12" customFormat="1" ht="12.75">
      <c r="A58" s="2">
        <v>53</v>
      </c>
      <c r="B58" s="117" t="s">
        <v>219</v>
      </c>
      <c r="C58" s="107">
        <v>2014</v>
      </c>
      <c r="D58" s="114">
        <v>2699.85</v>
      </c>
    </row>
    <row r="59" spans="1:4" s="12" customFormat="1" ht="12.75">
      <c r="A59" s="2">
        <v>54</v>
      </c>
      <c r="B59" s="117" t="s">
        <v>220</v>
      </c>
      <c r="C59" s="107">
        <v>2014</v>
      </c>
      <c r="D59" s="114">
        <v>1303.8</v>
      </c>
    </row>
    <row r="60" spans="1:4" s="12" customFormat="1" ht="12.75">
      <c r="A60" s="2">
        <v>55</v>
      </c>
      <c r="B60" s="117" t="s">
        <v>221</v>
      </c>
      <c r="C60" s="107">
        <v>2014</v>
      </c>
      <c r="D60" s="114">
        <v>356.7</v>
      </c>
    </row>
    <row r="61" spans="1:4" s="12" customFormat="1" ht="12.75">
      <c r="A61" s="2">
        <v>56</v>
      </c>
      <c r="B61" s="117" t="s">
        <v>222</v>
      </c>
      <c r="C61" s="107">
        <v>2014</v>
      </c>
      <c r="D61" s="114">
        <v>356.7</v>
      </c>
    </row>
    <row r="62" spans="1:4" s="12" customFormat="1" ht="12.75">
      <c r="A62" s="2">
        <v>57</v>
      </c>
      <c r="B62" s="117" t="s">
        <v>223</v>
      </c>
      <c r="C62" s="107">
        <v>2014</v>
      </c>
      <c r="D62" s="114">
        <v>553.5</v>
      </c>
    </row>
    <row r="63" spans="1:4" s="12" customFormat="1" ht="12.75">
      <c r="A63" s="2">
        <v>58</v>
      </c>
      <c r="B63" s="117" t="s">
        <v>224</v>
      </c>
      <c r="C63" s="107">
        <v>2014</v>
      </c>
      <c r="D63" s="114">
        <v>553.5</v>
      </c>
    </row>
    <row r="64" spans="1:4" s="12" customFormat="1" ht="12.75">
      <c r="A64" s="2">
        <v>59</v>
      </c>
      <c r="B64" s="117" t="s">
        <v>225</v>
      </c>
      <c r="C64" s="107">
        <v>2014</v>
      </c>
      <c r="D64" s="114">
        <v>971.7</v>
      </c>
    </row>
    <row r="65" spans="1:4" s="12" customFormat="1" ht="12.75">
      <c r="A65" s="2">
        <v>60</v>
      </c>
      <c r="B65" s="117" t="s">
        <v>226</v>
      </c>
      <c r="C65" s="107">
        <v>2014</v>
      </c>
      <c r="D65" s="114">
        <v>3400</v>
      </c>
    </row>
    <row r="66" spans="1:4" s="12" customFormat="1" ht="12.75">
      <c r="A66" s="2">
        <v>61</v>
      </c>
      <c r="B66" s="117" t="s">
        <v>227</v>
      </c>
      <c r="C66" s="107">
        <v>2014</v>
      </c>
      <c r="D66" s="114">
        <v>3022.75</v>
      </c>
    </row>
    <row r="67" spans="1:4" s="12" customFormat="1" ht="12.75">
      <c r="A67" s="2">
        <v>62</v>
      </c>
      <c r="B67" s="117" t="s">
        <v>228</v>
      </c>
      <c r="C67" s="107">
        <v>2014</v>
      </c>
      <c r="D67" s="114">
        <v>3022.75</v>
      </c>
    </row>
    <row r="68" spans="1:4" s="12" customFormat="1" ht="12.75">
      <c r="A68" s="2">
        <v>63</v>
      </c>
      <c r="B68" s="115" t="s">
        <v>229</v>
      </c>
      <c r="C68" s="107">
        <v>2014</v>
      </c>
      <c r="D68" s="114">
        <v>358</v>
      </c>
    </row>
    <row r="69" spans="1:4" s="12" customFormat="1" ht="12.75">
      <c r="A69" s="2">
        <v>64</v>
      </c>
      <c r="B69" s="115" t="s">
        <v>230</v>
      </c>
      <c r="C69" s="107">
        <v>2014</v>
      </c>
      <c r="D69" s="114">
        <v>358.01</v>
      </c>
    </row>
    <row r="70" spans="1:4" s="12" customFormat="1" ht="12.75">
      <c r="A70" s="2">
        <v>65</v>
      </c>
      <c r="B70" s="115" t="s">
        <v>231</v>
      </c>
      <c r="C70" s="107">
        <v>2014</v>
      </c>
      <c r="D70" s="114">
        <v>1390</v>
      </c>
    </row>
    <row r="71" spans="1:4" s="12" customFormat="1" ht="12.75">
      <c r="A71" s="2">
        <v>66</v>
      </c>
      <c r="B71" s="117" t="s">
        <v>232</v>
      </c>
      <c r="C71" s="107">
        <v>2015</v>
      </c>
      <c r="D71" s="114">
        <v>635.87</v>
      </c>
    </row>
    <row r="72" spans="1:4" s="12" customFormat="1" ht="12.75">
      <c r="A72" s="2">
        <v>67</v>
      </c>
      <c r="B72" s="117" t="s">
        <v>233</v>
      </c>
      <c r="C72" s="107">
        <v>2015</v>
      </c>
      <c r="D72" s="114">
        <v>635.87</v>
      </c>
    </row>
    <row r="73" spans="1:4" s="12" customFormat="1" ht="12.75">
      <c r="A73" s="2">
        <v>68</v>
      </c>
      <c r="B73" s="117" t="s">
        <v>234</v>
      </c>
      <c r="C73" s="107">
        <v>2015</v>
      </c>
      <c r="D73" s="114">
        <v>635.87</v>
      </c>
    </row>
    <row r="74" spans="1:4" s="12" customFormat="1" ht="12.75">
      <c r="A74" s="2">
        <v>69</v>
      </c>
      <c r="B74" s="117" t="s">
        <v>235</v>
      </c>
      <c r="C74" s="107">
        <v>2015</v>
      </c>
      <c r="D74" s="114">
        <v>635.87</v>
      </c>
    </row>
    <row r="75" spans="1:4" s="12" customFormat="1" ht="12.75">
      <c r="A75" s="2">
        <v>70</v>
      </c>
      <c r="B75" s="117" t="s">
        <v>236</v>
      </c>
      <c r="C75" s="107">
        <v>2015</v>
      </c>
      <c r="D75" s="114">
        <v>635.87</v>
      </c>
    </row>
    <row r="76" spans="1:4" s="12" customFormat="1" ht="12.75">
      <c r="A76" s="2">
        <v>71</v>
      </c>
      <c r="B76" s="117" t="s">
        <v>237</v>
      </c>
      <c r="C76" s="107">
        <v>2015</v>
      </c>
      <c r="D76" s="114">
        <v>635.87</v>
      </c>
    </row>
    <row r="77" spans="1:4" s="12" customFormat="1" ht="12.75">
      <c r="A77" s="2">
        <v>72</v>
      </c>
      <c r="B77" s="117" t="s">
        <v>238</v>
      </c>
      <c r="C77" s="107">
        <v>2015</v>
      </c>
      <c r="D77" s="114">
        <v>635.88</v>
      </c>
    </row>
    <row r="78" spans="1:4" s="12" customFormat="1" ht="12.75">
      <c r="A78" s="2">
        <v>73</v>
      </c>
      <c r="B78" s="117" t="s">
        <v>239</v>
      </c>
      <c r="C78" s="107">
        <v>2015</v>
      </c>
      <c r="D78" s="114">
        <v>811.5</v>
      </c>
    </row>
    <row r="79" spans="1:4" s="12" customFormat="1" ht="12.75">
      <c r="A79" s="2">
        <v>74</v>
      </c>
      <c r="B79" s="117" t="s">
        <v>240</v>
      </c>
      <c r="C79" s="107">
        <v>2015</v>
      </c>
      <c r="D79" s="114">
        <v>811.5</v>
      </c>
    </row>
    <row r="80" spans="1:4" s="12" customFormat="1" ht="12.75">
      <c r="A80" s="2">
        <v>75</v>
      </c>
      <c r="B80" s="117" t="s">
        <v>241</v>
      </c>
      <c r="C80" s="107">
        <v>2015</v>
      </c>
      <c r="D80" s="114">
        <v>811.5</v>
      </c>
    </row>
    <row r="81" spans="1:4" s="12" customFormat="1" ht="12.75">
      <c r="A81" s="2">
        <v>76</v>
      </c>
      <c r="B81" s="117" t="s">
        <v>242</v>
      </c>
      <c r="C81" s="107">
        <v>2015</v>
      </c>
      <c r="D81" s="114">
        <v>811.5</v>
      </c>
    </row>
    <row r="82" spans="1:4" s="12" customFormat="1" ht="12.75">
      <c r="A82" s="2">
        <v>77</v>
      </c>
      <c r="B82" s="117" t="s">
        <v>243</v>
      </c>
      <c r="C82" s="107">
        <v>2015</v>
      </c>
      <c r="D82" s="114">
        <v>811.5</v>
      </c>
    </row>
    <row r="83" spans="1:4" s="12" customFormat="1" ht="12.75">
      <c r="A83" s="2">
        <v>78</v>
      </c>
      <c r="B83" s="117" t="s">
        <v>244</v>
      </c>
      <c r="C83" s="107">
        <v>2015</v>
      </c>
      <c r="D83" s="114">
        <v>811.53</v>
      </c>
    </row>
    <row r="84" spans="1:4" s="12" customFormat="1" ht="13.5" customHeight="1">
      <c r="A84" s="2">
        <v>79</v>
      </c>
      <c r="B84" s="117" t="s">
        <v>245</v>
      </c>
      <c r="C84" s="107">
        <v>2015</v>
      </c>
      <c r="D84" s="114">
        <v>2367.75</v>
      </c>
    </row>
    <row r="85" spans="1:4" s="12" customFormat="1" ht="17.25" customHeight="1">
      <c r="A85" s="2">
        <v>80</v>
      </c>
      <c r="B85" s="115" t="s">
        <v>246</v>
      </c>
      <c r="C85" s="107">
        <v>2015</v>
      </c>
      <c r="D85" s="114">
        <v>3497.99</v>
      </c>
    </row>
    <row r="86" spans="1:4" s="12" customFormat="1" ht="15.75" customHeight="1">
      <c r="A86" s="2">
        <v>81</v>
      </c>
      <c r="B86" s="115" t="s">
        <v>247</v>
      </c>
      <c r="C86" s="107">
        <v>2015</v>
      </c>
      <c r="D86" s="114">
        <v>3498</v>
      </c>
    </row>
    <row r="87" spans="1:4" s="12" customFormat="1" ht="26.25">
      <c r="A87" s="2">
        <v>82</v>
      </c>
      <c r="B87" s="106" t="s">
        <v>248</v>
      </c>
      <c r="C87" s="107">
        <v>2015</v>
      </c>
      <c r="D87" s="114">
        <v>40</v>
      </c>
    </row>
    <row r="88" spans="1:4" s="12" customFormat="1" ht="26.25">
      <c r="A88" s="2">
        <v>83</v>
      </c>
      <c r="B88" s="106" t="s">
        <v>249</v>
      </c>
      <c r="C88" s="107">
        <v>2015</v>
      </c>
      <c r="D88" s="114">
        <v>250</v>
      </c>
    </row>
    <row r="89" spans="1:4" s="12" customFormat="1" ht="26.25">
      <c r="A89" s="2">
        <v>84</v>
      </c>
      <c r="B89" s="106" t="s">
        <v>250</v>
      </c>
      <c r="C89" s="107">
        <v>2015</v>
      </c>
      <c r="D89" s="114">
        <v>25</v>
      </c>
    </row>
    <row r="90" spans="1:4" s="12" customFormat="1" ht="26.25">
      <c r="A90" s="2">
        <v>85</v>
      </c>
      <c r="B90" s="106" t="s">
        <v>251</v>
      </c>
      <c r="C90" s="107">
        <v>2015</v>
      </c>
      <c r="D90" s="114">
        <v>40</v>
      </c>
    </row>
    <row r="91" spans="1:4" s="12" customFormat="1" ht="26.25">
      <c r="A91" s="2">
        <v>86</v>
      </c>
      <c r="B91" s="106" t="s">
        <v>252</v>
      </c>
      <c r="C91" s="107">
        <v>2015</v>
      </c>
      <c r="D91" s="114">
        <v>250</v>
      </c>
    </row>
    <row r="92" spans="1:4" s="12" customFormat="1" ht="26.25">
      <c r="A92" s="2">
        <v>87</v>
      </c>
      <c r="B92" s="106" t="s">
        <v>253</v>
      </c>
      <c r="C92" s="107">
        <v>2015</v>
      </c>
      <c r="D92" s="114">
        <v>25</v>
      </c>
    </row>
    <row r="93" spans="1:4" s="12" customFormat="1" ht="26.25">
      <c r="A93" s="2">
        <v>88</v>
      </c>
      <c r="B93" s="106" t="s">
        <v>254</v>
      </c>
      <c r="C93" s="107">
        <v>2015</v>
      </c>
      <c r="D93" s="114">
        <v>40</v>
      </c>
    </row>
    <row r="94" spans="1:4" s="12" customFormat="1" ht="26.25">
      <c r="A94" s="2">
        <v>89</v>
      </c>
      <c r="B94" s="106" t="s">
        <v>255</v>
      </c>
      <c r="C94" s="107">
        <v>2015</v>
      </c>
      <c r="D94" s="114">
        <v>250</v>
      </c>
    </row>
    <row r="95" spans="1:4" s="12" customFormat="1" ht="26.25">
      <c r="A95" s="2">
        <v>90</v>
      </c>
      <c r="B95" s="106" t="s">
        <v>256</v>
      </c>
      <c r="C95" s="107">
        <v>2015</v>
      </c>
      <c r="D95" s="114">
        <v>25</v>
      </c>
    </row>
    <row r="96" spans="1:4" s="12" customFormat="1" ht="26.25">
      <c r="A96" s="2">
        <v>91</v>
      </c>
      <c r="B96" s="106" t="s">
        <v>257</v>
      </c>
      <c r="C96" s="107">
        <v>2015</v>
      </c>
      <c r="D96" s="114">
        <v>40</v>
      </c>
    </row>
    <row r="97" spans="1:4" s="12" customFormat="1" ht="26.25">
      <c r="A97" s="2">
        <v>92</v>
      </c>
      <c r="B97" s="106" t="s">
        <v>258</v>
      </c>
      <c r="C97" s="107">
        <v>2015</v>
      </c>
      <c r="D97" s="114">
        <v>250</v>
      </c>
    </row>
    <row r="98" spans="1:4" s="12" customFormat="1" ht="12.75">
      <c r="A98" s="2">
        <v>93</v>
      </c>
      <c r="B98" s="117" t="s">
        <v>259</v>
      </c>
      <c r="C98" s="107">
        <v>2015</v>
      </c>
      <c r="D98" s="114">
        <v>1057.48</v>
      </c>
    </row>
    <row r="99" spans="1:4" s="12" customFormat="1" ht="12.75">
      <c r="A99" s="2">
        <v>94</v>
      </c>
      <c r="B99" s="117" t="s">
        <v>260</v>
      </c>
      <c r="C99" s="107">
        <v>2015</v>
      </c>
      <c r="D99" s="114">
        <v>2583</v>
      </c>
    </row>
    <row r="100" spans="1:4" s="12" customFormat="1" ht="12.75">
      <c r="A100" s="2">
        <v>95</v>
      </c>
      <c r="B100" s="115" t="s">
        <v>261</v>
      </c>
      <c r="C100" s="107">
        <v>2015</v>
      </c>
      <c r="D100" s="114">
        <v>2644.5</v>
      </c>
    </row>
    <row r="101" spans="1:4" s="12" customFormat="1" ht="12.75">
      <c r="A101" s="2">
        <v>96</v>
      </c>
      <c r="B101" s="115" t="s">
        <v>262</v>
      </c>
      <c r="C101" s="107">
        <v>2016</v>
      </c>
      <c r="D101" s="114">
        <v>1700</v>
      </c>
    </row>
    <row r="102" spans="1:4" s="12" customFormat="1" ht="12.75">
      <c r="A102" s="2">
        <v>97</v>
      </c>
      <c r="B102" s="115" t="s">
        <v>263</v>
      </c>
      <c r="C102" s="107">
        <v>2016</v>
      </c>
      <c r="D102" s="114">
        <v>1290</v>
      </c>
    </row>
    <row r="103" spans="1:4" s="12" customFormat="1" ht="12.75">
      <c r="A103" s="2">
        <v>98</v>
      </c>
      <c r="B103" s="115" t="s">
        <v>264</v>
      </c>
      <c r="C103" s="107">
        <v>2016</v>
      </c>
      <c r="D103" s="114">
        <v>2950.77</v>
      </c>
    </row>
    <row r="104" spans="1:4" s="12" customFormat="1" ht="12.75">
      <c r="A104" s="2">
        <v>99</v>
      </c>
      <c r="B104" s="115" t="s">
        <v>265</v>
      </c>
      <c r="C104" s="107">
        <v>2016</v>
      </c>
      <c r="D104" s="114">
        <v>1377.6</v>
      </c>
    </row>
    <row r="105" spans="1:4" s="12" customFormat="1" ht="12.75">
      <c r="A105" s="2">
        <v>100</v>
      </c>
      <c r="B105" s="115" t="s">
        <v>266</v>
      </c>
      <c r="C105" s="107">
        <v>2016</v>
      </c>
      <c r="D105" s="114">
        <v>332.1</v>
      </c>
    </row>
    <row r="106" spans="1:4" s="12" customFormat="1" ht="12.75">
      <c r="A106" s="2">
        <v>101</v>
      </c>
      <c r="B106" s="115" t="s">
        <v>267</v>
      </c>
      <c r="C106" s="107">
        <v>2016</v>
      </c>
      <c r="D106" s="114">
        <v>1635.9</v>
      </c>
    </row>
    <row r="107" spans="1:4" s="12" customFormat="1" ht="12.75">
      <c r="A107" s="2">
        <v>102</v>
      </c>
      <c r="B107" s="115" t="s">
        <v>268</v>
      </c>
      <c r="C107" s="107">
        <v>2016</v>
      </c>
      <c r="D107" s="114">
        <v>338.25</v>
      </c>
    </row>
    <row r="108" spans="1:4" s="12" customFormat="1" ht="12.75">
      <c r="A108" s="2">
        <v>103</v>
      </c>
      <c r="B108" s="115" t="s">
        <v>269</v>
      </c>
      <c r="C108" s="107">
        <v>2016</v>
      </c>
      <c r="D108" s="114">
        <v>338.25</v>
      </c>
    </row>
    <row r="109" spans="1:4" s="12" customFormat="1" ht="12.75">
      <c r="A109" s="2">
        <v>104</v>
      </c>
      <c r="B109" s="106" t="s">
        <v>270</v>
      </c>
      <c r="C109" s="107">
        <v>2016</v>
      </c>
      <c r="D109" s="114">
        <v>1199.25</v>
      </c>
    </row>
    <row r="110" spans="1:4" s="12" customFormat="1" ht="12.75">
      <c r="A110" s="2">
        <v>105</v>
      </c>
      <c r="B110" s="106" t="s">
        <v>271</v>
      </c>
      <c r="C110" s="107">
        <v>2016</v>
      </c>
      <c r="D110" s="114">
        <v>1199.25</v>
      </c>
    </row>
    <row r="111" spans="1:4" s="12" customFormat="1" ht="12.75">
      <c r="A111" s="2">
        <v>106</v>
      </c>
      <c r="B111" s="106" t="s">
        <v>272</v>
      </c>
      <c r="C111" s="107">
        <v>2016</v>
      </c>
      <c r="D111" s="114">
        <v>1199.25</v>
      </c>
    </row>
    <row r="112" spans="1:4" s="12" customFormat="1" ht="12.75">
      <c r="A112" s="2">
        <v>107</v>
      </c>
      <c r="B112" s="106" t="s">
        <v>273</v>
      </c>
      <c r="C112" s="107">
        <v>2016</v>
      </c>
      <c r="D112" s="114">
        <v>1199.25</v>
      </c>
    </row>
    <row r="113" spans="1:4" s="12" customFormat="1" ht="12.75">
      <c r="A113" s="2">
        <v>108</v>
      </c>
      <c r="B113" s="106" t="s">
        <v>274</v>
      </c>
      <c r="C113" s="107">
        <v>2016</v>
      </c>
      <c r="D113" s="114">
        <v>1199.25</v>
      </c>
    </row>
    <row r="114" spans="1:4" s="12" customFormat="1" ht="12.75">
      <c r="A114" s="2">
        <v>109</v>
      </c>
      <c r="B114" s="106" t="s">
        <v>275</v>
      </c>
      <c r="C114" s="107">
        <v>2016</v>
      </c>
      <c r="D114" s="114">
        <v>1199.25</v>
      </c>
    </row>
    <row r="115" spans="1:4" s="12" customFormat="1" ht="12.75">
      <c r="A115" s="2">
        <v>110</v>
      </c>
      <c r="B115" s="106" t="s">
        <v>276</v>
      </c>
      <c r="C115" s="107">
        <v>2016</v>
      </c>
      <c r="D115" s="114">
        <v>1199.25</v>
      </c>
    </row>
    <row r="116" spans="1:4" s="12" customFormat="1" ht="26.25">
      <c r="A116" s="2">
        <v>111</v>
      </c>
      <c r="B116" s="106" t="s">
        <v>277</v>
      </c>
      <c r="C116" s="107">
        <v>2016</v>
      </c>
      <c r="D116" s="114">
        <v>3200</v>
      </c>
    </row>
    <row r="117" spans="1:4" s="12" customFormat="1" ht="12.75">
      <c r="A117" s="2">
        <v>112</v>
      </c>
      <c r="B117" s="106" t="s">
        <v>278</v>
      </c>
      <c r="C117" s="107">
        <v>2016</v>
      </c>
      <c r="D117" s="114">
        <v>400</v>
      </c>
    </row>
    <row r="118" spans="1:4" s="12" customFormat="1" ht="12.75">
      <c r="A118" s="2">
        <v>113</v>
      </c>
      <c r="B118" s="106" t="s">
        <v>279</v>
      </c>
      <c r="C118" s="107">
        <v>2016</v>
      </c>
      <c r="D118" s="114">
        <v>400</v>
      </c>
    </row>
    <row r="119" spans="1:4" s="12" customFormat="1" ht="12.75">
      <c r="A119" s="2">
        <v>114</v>
      </c>
      <c r="B119" s="106" t="s">
        <v>280</v>
      </c>
      <c r="C119" s="107">
        <v>2016</v>
      </c>
      <c r="D119" s="114">
        <v>400</v>
      </c>
    </row>
    <row r="120" spans="1:4" s="12" customFormat="1" ht="12.75">
      <c r="A120" s="2">
        <v>115</v>
      </c>
      <c r="B120" s="106" t="s">
        <v>281</v>
      </c>
      <c r="C120" s="107">
        <v>2016</v>
      </c>
      <c r="D120" s="114">
        <v>400</v>
      </c>
    </row>
    <row r="121" spans="1:4" s="12" customFormat="1" ht="12.75">
      <c r="A121" s="2">
        <v>116</v>
      </c>
      <c r="B121" s="106" t="s">
        <v>282</v>
      </c>
      <c r="C121" s="107">
        <v>2016</v>
      </c>
      <c r="D121" s="114">
        <v>400</v>
      </c>
    </row>
    <row r="122" spans="1:4" s="12" customFormat="1" ht="12.75">
      <c r="A122" s="2">
        <v>117</v>
      </c>
      <c r="B122" s="106" t="s">
        <v>283</v>
      </c>
      <c r="C122" s="107">
        <v>2016</v>
      </c>
      <c r="D122" s="114">
        <v>349</v>
      </c>
    </row>
    <row r="123" spans="1:4" s="12" customFormat="1" ht="12.75">
      <c r="A123" s="2">
        <v>118</v>
      </c>
      <c r="B123" s="115" t="s">
        <v>284</v>
      </c>
      <c r="C123" s="107">
        <v>2016</v>
      </c>
      <c r="D123" s="114">
        <v>516.6</v>
      </c>
    </row>
    <row r="124" spans="1:4" s="12" customFormat="1" ht="12.75">
      <c r="A124" s="2">
        <v>119</v>
      </c>
      <c r="B124" s="106" t="s">
        <v>285</v>
      </c>
      <c r="C124" s="107">
        <v>2016</v>
      </c>
      <c r="D124" s="114">
        <v>418.2</v>
      </c>
    </row>
    <row r="125" spans="1:4" s="12" customFormat="1" ht="12.75">
      <c r="A125" s="2">
        <v>120</v>
      </c>
      <c r="B125" s="106" t="s">
        <v>286</v>
      </c>
      <c r="C125" s="107">
        <v>2016</v>
      </c>
      <c r="D125" s="114">
        <v>418.2</v>
      </c>
    </row>
    <row r="126" spans="1:4" s="12" customFormat="1" ht="12.75">
      <c r="A126" s="2">
        <v>121</v>
      </c>
      <c r="B126" s="106" t="s">
        <v>287</v>
      </c>
      <c r="C126" s="107">
        <v>2016</v>
      </c>
      <c r="D126" s="114">
        <v>418.2</v>
      </c>
    </row>
    <row r="127" spans="1:4" s="12" customFormat="1" ht="12.75">
      <c r="A127" s="2">
        <v>122</v>
      </c>
      <c r="B127" s="106" t="s">
        <v>288</v>
      </c>
      <c r="C127" s="107">
        <v>2016</v>
      </c>
      <c r="D127" s="114">
        <v>418.2</v>
      </c>
    </row>
    <row r="128" spans="1:4" s="12" customFormat="1" ht="12.75">
      <c r="A128" s="2">
        <v>123</v>
      </c>
      <c r="B128" s="106" t="s">
        <v>289</v>
      </c>
      <c r="C128" s="107">
        <v>2016</v>
      </c>
      <c r="D128" s="114">
        <v>418.2</v>
      </c>
    </row>
    <row r="129" spans="1:4" s="12" customFormat="1" ht="12.75">
      <c r="A129" s="2">
        <v>124</v>
      </c>
      <c r="B129" s="106" t="s">
        <v>290</v>
      </c>
      <c r="C129" s="107">
        <v>2016</v>
      </c>
      <c r="D129" s="114">
        <v>418.2</v>
      </c>
    </row>
    <row r="130" spans="1:4" s="12" customFormat="1" ht="12.75">
      <c r="A130" s="2">
        <v>125</v>
      </c>
      <c r="B130" s="106" t="s">
        <v>291</v>
      </c>
      <c r="C130" s="107">
        <v>2016</v>
      </c>
      <c r="D130" s="114">
        <v>2607.6</v>
      </c>
    </row>
    <row r="131" spans="1:4" s="12" customFormat="1" ht="12.75">
      <c r="A131" s="2">
        <v>126</v>
      </c>
      <c r="B131" s="106" t="s">
        <v>292</v>
      </c>
      <c r="C131" s="107">
        <v>2016</v>
      </c>
      <c r="D131" s="114">
        <v>2607.6</v>
      </c>
    </row>
    <row r="132" spans="1:4" s="12" customFormat="1" ht="12.75">
      <c r="A132" s="2">
        <v>127</v>
      </c>
      <c r="B132" s="106" t="s">
        <v>293</v>
      </c>
      <c r="C132" s="107">
        <v>2016</v>
      </c>
      <c r="D132" s="114">
        <v>2607.6</v>
      </c>
    </row>
    <row r="133" spans="1:4" s="12" customFormat="1" ht="12.75">
      <c r="A133" s="2">
        <v>128</v>
      </c>
      <c r="B133" s="106" t="s">
        <v>294</v>
      </c>
      <c r="C133" s="107">
        <v>2016</v>
      </c>
      <c r="D133" s="114">
        <v>381.3</v>
      </c>
    </row>
    <row r="134" spans="1:4" s="12" customFormat="1" ht="12.75">
      <c r="A134" s="2">
        <v>129</v>
      </c>
      <c r="B134" s="106" t="s">
        <v>295</v>
      </c>
      <c r="C134" s="107">
        <v>2016</v>
      </c>
      <c r="D134" s="114">
        <v>381.3</v>
      </c>
    </row>
    <row r="135" spans="1:4" s="12" customFormat="1" ht="12.75">
      <c r="A135" s="2">
        <v>130</v>
      </c>
      <c r="B135" s="106" t="s">
        <v>296</v>
      </c>
      <c r="C135" s="107">
        <v>2016</v>
      </c>
      <c r="D135" s="114">
        <v>381.3</v>
      </c>
    </row>
    <row r="136" spans="1:4" s="12" customFormat="1" ht="12.75">
      <c r="A136" s="2">
        <v>131</v>
      </c>
      <c r="B136" s="106" t="s">
        <v>297</v>
      </c>
      <c r="C136" s="107">
        <v>2016</v>
      </c>
      <c r="D136" s="114">
        <v>381.3</v>
      </c>
    </row>
    <row r="137" spans="1:4" s="12" customFormat="1" ht="12.75">
      <c r="A137" s="2">
        <v>132</v>
      </c>
      <c r="B137" s="106" t="s">
        <v>298</v>
      </c>
      <c r="C137" s="107">
        <v>2016</v>
      </c>
      <c r="D137" s="114">
        <v>1808.1</v>
      </c>
    </row>
    <row r="138" spans="1:4" s="12" customFormat="1" ht="12.75">
      <c r="A138" s="2">
        <v>133</v>
      </c>
      <c r="B138" s="106" t="s">
        <v>299</v>
      </c>
      <c r="C138" s="107">
        <v>2016</v>
      </c>
      <c r="D138" s="114">
        <v>2150</v>
      </c>
    </row>
    <row r="139" spans="1:4" s="12" customFormat="1" ht="12.75">
      <c r="A139" s="2">
        <v>134</v>
      </c>
      <c r="B139" s="115" t="s">
        <v>300</v>
      </c>
      <c r="C139" s="107">
        <v>2016</v>
      </c>
      <c r="D139" s="114">
        <v>599</v>
      </c>
    </row>
    <row r="140" spans="1:4" s="12" customFormat="1" ht="26.25">
      <c r="A140" s="2">
        <v>135</v>
      </c>
      <c r="B140" s="115" t="s">
        <v>301</v>
      </c>
      <c r="C140" s="107">
        <v>2016</v>
      </c>
      <c r="D140" s="119">
        <v>936.09</v>
      </c>
    </row>
    <row r="141" spans="1:4" s="12" customFormat="1" ht="26.25">
      <c r="A141" s="2">
        <v>136</v>
      </c>
      <c r="B141" s="115" t="s">
        <v>302</v>
      </c>
      <c r="C141" s="107">
        <v>2016</v>
      </c>
      <c r="D141" s="119">
        <v>936.09</v>
      </c>
    </row>
    <row r="142" spans="1:4" s="12" customFormat="1" ht="26.25">
      <c r="A142" s="2">
        <v>137</v>
      </c>
      <c r="B142" s="115" t="s">
        <v>303</v>
      </c>
      <c r="C142" s="107">
        <v>2016</v>
      </c>
      <c r="D142" s="119">
        <v>936.09</v>
      </c>
    </row>
    <row r="143" spans="1:4" s="12" customFormat="1" ht="26.25">
      <c r="A143" s="2">
        <v>138</v>
      </c>
      <c r="B143" s="115" t="s">
        <v>304</v>
      </c>
      <c r="C143" s="107">
        <v>2016</v>
      </c>
      <c r="D143" s="119">
        <v>936.1</v>
      </c>
    </row>
    <row r="144" spans="1:4" s="12" customFormat="1" ht="12.75">
      <c r="A144" s="2">
        <v>139</v>
      </c>
      <c r="B144" s="115" t="s">
        <v>305</v>
      </c>
      <c r="C144" s="107">
        <v>2016</v>
      </c>
      <c r="D144" s="119">
        <v>237.51</v>
      </c>
    </row>
    <row r="145" spans="1:4" s="12" customFormat="1" ht="12.75">
      <c r="A145" s="2">
        <v>140</v>
      </c>
      <c r="B145" s="115" t="s">
        <v>306</v>
      </c>
      <c r="C145" s="107">
        <v>2016</v>
      </c>
      <c r="D145" s="114">
        <v>237.51</v>
      </c>
    </row>
    <row r="146" spans="1:4" s="12" customFormat="1" ht="12.75">
      <c r="A146" s="2">
        <v>141</v>
      </c>
      <c r="B146" s="115" t="s">
        <v>307</v>
      </c>
      <c r="C146" s="107">
        <v>2016</v>
      </c>
      <c r="D146" s="114">
        <v>237.51</v>
      </c>
    </row>
    <row r="147" spans="1:4" s="12" customFormat="1" ht="12.75">
      <c r="A147" s="2">
        <v>142</v>
      </c>
      <c r="B147" s="115" t="s">
        <v>308</v>
      </c>
      <c r="C147" s="107">
        <v>2016</v>
      </c>
      <c r="D147" s="120">
        <v>237.52</v>
      </c>
    </row>
    <row r="148" spans="1:4" s="12" customFormat="1" ht="12.75">
      <c r="A148" s="2">
        <v>143</v>
      </c>
      <c r="B148" s="106" t="s">
        <v>309</v>
      </c>
      <c r="C148" s="107">
        <v>2016</v>
      </c>
      <c r="D148" s="114">
        <v>3284.1</v>
      </c>
    </row>
    <row r="149" spans="1:4" s="12" customFormat="1" ht="12.75">
      <c r="A149" s="2">
        <v>144</v>
      </c>
      <c r="B149" s="115" t="s">
        <v>310</v>
      </c>
      <c r="C149" s="107">
        <v>2016</v>
      </c>
      <c r="D149" s="114">
        <v>888.06</v>
      </c>
    </row>
    <row r="150" spans="1:4" s="12" customFormat="1" ht="12.75">
      <c r="A150" s="2">
        <v>145</v>
      </c>
      <c r="B150" s="115" t="s">
        <v>311</v>
      </c>
      <c r="C150" s="107">
        <v>2016</v>
      </c>
      <c r="D150" s="114">
        <v>690</v>
      </c>
    </row>
    <row r="151" spans="1:4" s="12" customFormat="1" ht="12.75">
      <c r="A151" s="2">
        <v>146</v>
      </c>
      <c r="B151" s="115" t="s">
        <v>312</v>
      </c>
      <c r="C151" s="107">
        <v>2016</v>
      </c>
      <c r="D151" s="114">
        <v>627.3</v>
      </c>
    </row>
    <row r="152" spans="1:4" s="12" customFormat="1" ht="12.75">
      <c r="A152" s="2">
        <v>147</v>
      </c>
      <c r="B152" s="115" t="s">
        <v>313</v>
      </c>
      <c r="C152" s="107">
        <v>2016</v>
      </c>
      <c r="D152" s="114">
        <v>627.3</v>
      </c>
    </row>
    <row r="153" spans="1:4" s="12" customFormat="1" ht="12.75">
      <c r="A153" s="2">
        <v>148</v>
      </c>
      <c r="B153" s="115" t="s">
        <v>314</v>
      </c>
      <c r="C153" s="107">
        <v>2016</v>
      </c>
      <c r="D153" s="114">
        <v>627.3</v>
      </c>
    </row>
    <row r="154" spans="1:4" s="12" customFormat="1" ht="12.75">
      <c r="A154" s="2">
        <v>149</v>
      </c>
      <c r="B154" s="106" t="s">
        <v>315</v>
      </c>
      <c r="C154" s="107">
        <v>2017</v>
      </c>
      <c r="D154" s="114">
        <v>2054.1</v>
      </c>
    </row>
    <row r="155" spans="1:4" s="12" customFormat="1" ht="12.75">
      <c r="A155" s="2">
        <v>150</v>
      </c>
      <c r="B155" s="106" t="s">
        <v>316</v>
      </c>
      <c r="C155" s="107">
        <v>2017</v>
      </c>
      <c r="D155" s="114">
        <v>2054.1</v>
      </c>
    </row>
    <row r="156" spans="1:4" s="12" customFormat="1" ht="12.75">
      <c r="A156" s="2">
        <v>151</v>
      </c>
      <c r="B156" s="106" t="s">
        <v>317</v>
      </c>
      <c r="C156" s="107">
        <v>2017</v>
      </c>
      <c r="D156" s="114">
        <v>1722</v>
      </c>
    </row>
    <row r="157" spans="1:4" s="12" customFormat="1" ht="12.75">
      <c r="A157" s="2">
        <v>152</v>
      </c>
      <c r="B157" s="106" t="s">
        <v>318</v>
      </c>
      <c r="C157" s="107">
        <v>2017</v>
      </c>
      <c r="D157" s="114">
        <v>1722</v>
      </c>
    </row>
    <row r="158" spans="1:4" s="12" customFormat="1" ht="12.75">
      <c r="A158" s="2">
        <v>153</v>
      </c>
      <c r="B158" s="106" t="s">
        <v>319</v>
      </c>
      <c r="C158" s="107">
        <v>2017</v>
      </c>
      <c r="D158" s="114">
        <v>1722</v>
      </c>
    </row>
    <row r="159" spans="1:4" s="12" customFormat="1" ht="12.75">
      <c r="A159" s="2">
        <v>154</v>
      </c>
      <c r="B159" s="106" t="s">
        <v>320</v>
      </c>
      <c r="C159" s="107">
        <v>2017</v>
      </c>
      <c r="D159" s="114">
        <v>424.35</v>
      </c>
    </row>
    <row r="160" spans="1:4" s="12" customFormat="1" ht="12.75">
      <c r="A160" s="2">
        <v>155</v>
      </c>
      <c r="B160" s="106" t="s">
        <v>321</v>
      </c>
      <c r="C160" s="107">
        <v>2017</v>
      </c>
      <c r="D160" s="114">
        <v>424.35</v>
      </c>
    </row>
    <row r="161" spans="1:4" s="12" customFormat="1" ht="12.75">
      <c r="A161" s="2">
        <v>156</v>
      </c>
      <c r="B161" s="106" t="s">
        <v>322</v>
      </c>
      <c r="C161" s="107">
        <v>2017</v>
      </c>
      <c r="D161" s="114">
        <v>424.35</v>
      </c>
    </row>
    <row r="162" spans="1:4" s="12" customFormat="1" ht="12.75">
      <c r="A162" s="2">
        <v>157</v>
      </c>
      <c r="B162" s="106" t="s">
        <v>323</v>
      </c>
      <c r="C162" s="107">
        <v>2017</v>
      </c>
      <c r="D162" s="114">
        <v>424.35</v>
      </c>
    </row>
    <row r="163" spans="1:4" s="12" customFormat="1" ht="12.75">
      <c r="A163" s="2">
        <v>158</v>
      </c>
      <c r="B163" s="243" t="s">
        <v>324</v>
      </c>
      <c r="C163" s="2">
        <v>2017</v>
      </c>
      <c r="D163" s="244">
        <v>933.34</v>
      </c>
    </row>
    <row r="164" spans="1:4" s="12" customFormat="1" ht="12.75">
      <c r="A164" s="2">
        <v>159</v>
      </c>
      <c r="B164" s="243" t="s">
        <v>325</v>
      </c>
      <c r="C164" s="2">
        <v>2017</v>
      </c>
      <c r="D164" s="244">
        <v>933.34</v>
      </c>
    </row>
    <row r="165" spans="1:4" s="12" customFormat="1" ht="12.75">
      <c r="A165" s="2">
        <v>160</v>
      </c>
      <c r="B165" s="243" t="s">
        <v>326</v>
      </c>
      <c r="C165" s="2">
        <v>2017</v>
      </c>
      <c r="D165" s="244">
        <v>933.34</v>
      </c>
    </row>
    <row r="166" spans="1:4" s="12" customFormat="1" ht="12.75">
      <c r="A166" s="2">
        <v>161</v>
      </c>
      <c r="B166" s="243" t="s">
        <v>327</v>
      </c>
      <c r="C166" s="2">
        <v>2017</v>
      </c>
      <c r="D166" s="244">
        <v>933.34</v>
      </c>
    </row>
    <row r="167" spans="1:4" s="12" customFormat="1" ht="12.75">
      <c r="A167" s="2">
        <v>162</v>
      </c>
      <c r="B167" s="243" t="s">
        <v>328</v>
      </c>
      <c r="C167" s="2">
        <v>2017</v>
      </c>
      <c r="D167" s="244">
        <v>933.34</v>
      </c>
    </row>
    <row r="168" spans="1:4" s="12" customFormat="1" ht="12.75">
      <c r="A168" s="2">
        <v>163</v>
      </c>
      <c r="B168" s="243" t="s">
        <v>329</v>
      </c>
      <c r="C168" s="2">
        <v>2017</v>
      </c>
      <c r="D168" s="244">
        <v>933.32</v>
      </c>
    </row>
    <row r="169" spans="1:4" s="12" customFormat="1" ht="12.75">
      <c r="A169" s="2">
        <v>164</v>
      </c>
      <c r="B169" s="243" t="s">
        <v>330</v>
      </c>
      <c r="C169" s="2">
        <v>2017</v>
      </c>
      <c r="D169" s="155">
        <v>1000</v>
      </c>
    </row>
    <row r="170" spans="1:4" s="12" customFormat="1" ht="12.75">
      <c r="A170" s="2">
        <v>165</v>
      </c>
      <c r="B170" s="243" t="s">
        <v>331</v>
      </c>
      <c r="C170" s="2">
        <v>2017</v>
      </c>
      <c r="D170" s="155">
        <v>1000</v>
      </c>
    </row>
    <row r="171" spans="1:4" s="12" customFormat="1" ht="12.75">
      <c r="A171" s="2">
        <v>166</v>
      </c>
      <c r="B171" s="243" t="s">
        <v>332</v>
      </c>
      <c r="C171" s="2">
        <v>2017</v>
      </c>
      <c r="D171" s="155">
        <v>1000</v>
      </c>
    </row>
    <row r="172" spans="1:4" s="12" customFormat="1" ht="12.75">
      <c r="A172" s="2">
        <v>167</v>
      </c>
      <c r="B172" s="243" t="s">
        <v>333</v>
      </c>
      <c r="C172" s="2">
        <v>2017</v>
      </c>
      <c r="D172" s="155">
        <v>1000</v>
      </c>
    </row>
    <row r="173" spans="1:4" s="12" customFormat="1" ht="12.75">
      <c r="A173" s="2">
        <v>168</v>
      </c>
      <c r="B173" s="243" t="s">
        <v>334</v>
      </c>
      <c r="C173" s="2">
        <v>2017</v>
      </c>
      <c r="D173" s="155">
        <v>2600</v>
      </c>
    </row>
    <row r="174" spans="1:4" s="12" customFormat="1" ht="12.75">
      <c r="A174" s="2">
        <v>169</v>
      </c>
      <c r="B174" s="243" t="s">
        <v>335</v>
      </c>
      <c r="C174" s="2">
        <v>2017</v>
      </c>
      <c r="D174" s="155">
        <v>2600</v>
      </c>
    </row>
    <row r="175" spans="1:4" s="12" customFormat="1" ht="12.75">
      <c r="A175" s="2">
        <v>170</v>
      </c>
      <c r="B175" s="243" t="s">
        <v>336</v>
      </c>
      <c r="C175" s="2">
        <v>2017</v>
      </c>
      <c r="D175" s="155">
        <v>2999.99</v>
      </c>
    </row>
    <row r="176" spans="1:4" s="12" customFormat="1" ht="12.75">
      <c r="A176" s="2">
        <v>171</v>
      </c>
      <c r="B176" s="243" t="s">
        <v>337</v>
      </c>
      <c r="C176" s="2">
        <v>2017</v>
      </c>
      <c r="D176" s="155">
        <v>599.99</v>
      </c>
    </row>
    <row r="177" spans="1:4" s="12" customFormat="1" ht="12.75">
      <c r="A177" s="2">
        <v>172</v>
      </c>
      <c r="B177" s="243" t="s">
        <v>338</v>
      </c>
      <c r="C177" s="2">
        <v>2017</v>
      </c>
      <c r="D177" s="155">
        <v>600</v>
      </c>
    </row>
    <row r="178" spans="1:4" s="12" customFormat="1" ht="12.75">
      <c r="A178" s="2">
        <v>173</v>
      </c>
      <c r="B178" s="243" t="s">
        <v>339</v>
      </c>
      <c r="C178" s="2">
        <v>2017</v>
      </c>
      <c r="D178" s="155">
        <v>900</v>
      </c>
    </row>
    <row r="179" spans="1:4" s="12" customFormat="1" ht="12.75">
      <c r="A179" s="2">
        <v>174</v>
      </c>
      <c r="B179" s="34" t="s">
        <v>340</v>
      </c>
      <c r="C179" s="2">
        <v>2017</v>
      </c>
      <c r="D179" s="155">
        <v>329.99</v>
      </c>
    </row>
    <row r="180" spans="1:4" s="12" customFormat="1" ht="12.75">
      <c r="A180" s="2">
        <v>175</v>
      </c>
      <c r="B180" s="34" t="s">
        <v>341</v>
      </c>
      <c r="C180" s="2">
        <v>2017</v>
      </c>
      <c r="D180" s="155">
        <v>329.99</v>
      </c>
    </row>
    <row r="181" spans="1:4" s="12" customFormat="1" ht="12.75">
      <c r="A181" s="2">
        <v>176</v>
      </c>
      <c r="B181" s="34" t="s">
        <v>342</v>
      </c>
      <c r="C181" s="2">
        <v>2017</v>
      </c>
      <c r="D181" s="155">
        <v>330.01</v>
      </c>
    </row>
    <row r="182" spans="1:4" s="12" customFormat="1" ht="26.25">
      <c r="A182" s="2">
        <v>177</v>
      </c>
      <c r="B182" s="243" t="s">
        <v>343</v>
      </c>
      <c r="C182" s="2">
        <v>2017</v>
      </c>
      <c r="D182" s="155">
        <v>1230</v>
      </c>
    </row>
    <row r="183" spans="1:4" s="12" customFormat="1" ht="12.75">
      <c r="A183" s="2">
        <v>178</v>
      </c>
      <c r="B183" s="243" t="s">
        <v>344</v>
      </c>
      <c r="C183" s="2">
        <v>2017</v>
      </c>
      <c r="D183" s="118">
        <v>861</v>
      </c>
    </row>
    <row r="184" spans="1:4" s="12" customFormat="1" ht="12.75">
      <c r="A184" s="2">
        <v>179</v>
      </c>
      <c r="B184" s="243" t="s">
        <v>345</v>
      </c>
      <c r="C184" s="2">
        <v>2017</v>
      </c>
      <c r="D184" s="118">
        <v>1531.35</v>
      </c>
    </row>
    <row r="185" spans="1:4" s="12" customFormat="1" ht="26.25">
      <c r="A185" s="2">
        <v>180</v>
      </c>
      <c r="B185" s="1" t="s">
        <v>346</v>
      </c>
      <c r="C185" s="2">
        <v>2017</v>
      </c>
      <c r="D185" s="118">
        <v>1511.73</v>
      </c>
    </row>
    <row r="186" spans="1:4" s="12" customFormat="1" ht="26.25">
      <c r="A186" s="2">
        <v>181</v>
      </c>
      <c r="B186" s="1" t="s">
        <v>347</v>
      </c>
      <c r="C186" s="2">
        <v>2017</v>
      </c>
      <c r="D186" s="118">
        <v>1511.73</v>
      </c>
    </row>
    <row r="187" spans="1:4" s="12" customFormat="1" ht="26.25">
      <c r="A187" s="2">
        <v>182</v>
      </c>
      <c r="B187" s="1" t="s">
        <v>348</v>
      </c>
      <c r="C187" s="2">
        <v>2017</v>
      </c>
      <c r="D187" s="118">
        <v>2012.63</v>
      </c>
    </row>
    <row r="188" spans="1:4" s="12" customFormat="1" ht="26.25">
      <c r="A188" s="2">
        <v>183</v>
      </c>
      <c r="B188" s="1" t="s">
        <v>349</v>
      </c>
      <c r="C188" s="2">
        <v>2017</v>
      </c>
      <c r="D188" s="118">
        <v>2012.63</v>
      </c>
    </row>
    <row r="189" spans="1:4" s="12" customFormat="1" ht="12.75">
      <c r="A189" s="2">
        <v>184</v>
      </c>
      <c r="B189" s="34" t="s">
        <v>350</v>
      </c>
      <c r="C189" s="2">
        <v>2017</v>
      </c>
      <c r="D189" s="118">
        <v>1586.7</v>
      </c>
    </row>
    <row r="190" spans="1:4" s="12" customFormat="1" ht="12.75">
      <c r="A190" s="2">
        <v>185</v>
      </c>
      <c r="B190" s="34" t="s">
        <v>351</v>
      </c>
      <c r="C190" s="2">
        <v>2017</v>
      </c>
      <c r="D190" s="118">
        <v>897.9</v>
      </c>
    </row>
    <row r="191" spans="1:4" s="12" customFormat="1" ht="12.75">
      <c r="A191" s="2">
        <v>186</v>
      </c>
      <c r="B191" s="34" t="s">
        <v>352</v>
      </c>
      <c r="C191" s="2">
        <v>2017</v>
      </c>
      <c r="D191" s="118">
        <v>897.9</v>
      </c>
    </row>
    <row r="192" spans="1:4" s="12" customFormat="1" ht="12.75">
      <c r="A192" s="2">
        <v>187</v>
      </c>
      <c r="B192" s="34" t="s">
        <v>353</v>
      </c>
      <c r="C192" s="2">
        <v>2017</v>
      </c>
      <c r="D192" s="118">
        <v>897.9</v>
      </c>
    </row>
    <row r="193" spans="1:4" s="12" customFormat="1" ht="12.75">
      <c r="A193" s="2">
        <v>188</v>
      </c>
      <c r="B193" s="34" t="s">
        <v>354</v>
      </c>
      <c r="C193" s="2">
        <v>2017</v>
      </c>
      <c r="D193" s="118">
        <v>1193.1</v>
      </c>
    </row>
    <row r="194" spans="1:4" s="12" customFormat="1" ht="12.75">
      <c r="A194" s="2">
        <v>189</v>
      </c>
      <c r="B194" s="34" t="s">
        <v>355</v>
      </c>
      <c r="C194" s="2">
        <v>2017</v>
      </c>
      <c r="D194" s="118">
        <v>1648.2</v>
      </c>
    </row>
    <row r="195" spans="1:4" s="12" customFormat="1" ht="12.75">
      <c r="A195" s="2">
        <v>190</v>
      </c>
      <c r="B195" s="243" t="s">
        <v>356</v>
      </c>
      <c r="C195" s="2">
        <v>2017</v>
      </c>
      <c r="D195" s="118">
        <v>2799.97</v>
      </c>
    </row>
    <row r="196" spans="1:4" s="12" customFormat="1" ht="78.75">
      <c r="A196" s="2">
        <v>191</v>
      </c>
      <c r="B196" s="243" t="s">
        <v>357</v>
      </c>
      <c r="C196" s="2">
        <v>2014</v>
      </c>
      <c r="D196" s="118">
        <v>3350</v>
      </c>
    </row>
    <row r="197" spans="1:4" s="12" customFormat="1" ht="92.25">
      <c r="A197" s="2">
        <v>192</v>
      </c>
      <c r="B197" s="34" t="s">
        <v>358</v>
      </c>
      <c r="C197" s="2">
        <v>2014</v>
      </c>
      <c r="D197" s="118">
        <v>4270</v>
      </c>
    </row>
    <row r="198" spans="1:4" s="12" customFormat="1" ht="92.25">
      <c r="A198" s="2">
        <v>193</v>
      </c>
      <c r="B198" s="106" t="s">
        <v>359</v>
      </c>
      <c r="C198" s="107">
        <v>2014</v>
      </c>
      <c r="D198" s="114">
        <v>3970</v>
      </c>
    </row>
    <row r="199" spans="1:4" s="12" customFormat="1" ht="92.25">
      <c r="A199" s="2">
        <v>194</v>
      </c>
      <c r="B199" s="106" t="s">
        <v>360</v>
      </c>
      <c r="C199" s="107">
        <v>2014</v>
      </c>
      <c r="D199" s="114">
        <v>3970</v>
      </c>
    </row>
    <row r="200" spans="1:4" s="12" customFormat="1" ht="66">
      <c r="A200" s="2">
        <v>195</v>
      </c>
      <c r="B200" s="106" t="s">
        <v>361</v>
      </c>
      <c r="C200" s="107">
        <v>2014</v>
      </c>
      <c r="D200" s="114">
        <v>3050</v>
      </c>
    </row>
    <row r="201" spans="1:4" s="12" customFormat="1" ht="78.75">
      <c r="A201" s="2">
        <v>196</v>
      </c>
      <c r="B201" s="106" t="s">
        <v>362</v>
      </c>
      <c r="C201" s="107">
        <v>2014</v>
      </c>
      <c r="D201" s="114">
        <v>3970</v>
      </c>
    </row>
    <row r="202" spans="1:4" s="12" customFormat="1" ht="78.75">
      <c r="A202" s="2">
        <v>197</v>
      </c>
      <c r="B202" s="121" t="s">
        <v>363</v>
      </c>
      <c r="C202" s="107">
        <v>2014</v>
      </c>
      <c r="D202" s="114">
        <v>3970</v>
      </c>
    </row>
    <row r="203" spans="1:4" s="12" customFormat="1" ht="78.75">
      <c r="A203" s="2">
        <v>198</v>
      </c>
      <c r="B203" s="106" t="s">
        <v>364</v>
      </c>
      <c r="C203" s="107">
        <v>2014</v>
      </c>
      <c r="D203" s="114">
        <v>5750</v>
      </c>
    </row>
    <row r="204" spans="1:4" s="12" customFormat="1" ht="20.25" customHeight="1">
      <c r="A204" s="2">
        <v>199</v>
      </c>
      <c r="B204" s="106" t="s">
        <v>365</v>
      </c>
      <c r="C204" s="107">
        <v>2014</v>
      </c>
      <c r="D204" s="114">
        <v>300</v>
      </c>
    </row>
    <row r="205" spans="1:4" s="12" customFormat="1" ht="105">
      <c r="A205" s="2">
        <v>200</v>
      </c>
      <c r="B205" s="106" t="s">
        <v>366</v>
      </c>
      <c r="C205" s="107">
        <v>2015</v>
      </c>
      <c r="D205" s="114">
        <v>4270</v>
      </c>
    </row>
    <row r="206" spans="1:4" s="12" customFormat="1" ht="118.5">
      <c r="A206" s="2">
        <v>201</v>
      </c>
      <c r="B206" s="106" t="s">
        <v>367</v>
      </c>
      <c r="C206" s="107">
        <v>2015</v>
      </c>
      <c r="D206" s="114">
        <v>3970</v>
      </c>
    </row>
    <row r="207" spans="1:4" s="12" customFormat="1" ht="105">
      <c r="A207" s="2">
        <v>202</v>
      </c>
      <c r="B207" s="106" t="s">
        <v>368</v>
      </c>
      <c r="C207" s="107">
        <v>2015</v>
      </c>
      <c r="D207" s="114">
        <v>3050</v>
      </c>
    </row>
    <row r="208" spans="1:4" s="12" customFormat="1" ht="118.5">
      <c r="A208" s="2">
        <v>203</v>
      </c>
      <c r="B208" s="106" t="s">
        <v>369</v>
      </c>
      <c r="C208" s="107">
        <v>2015</v>
      </c>
      <c r="D208" s="114">
        <v>3970</v>
      </c>
    </row>
    <row r="209" spans="1:4" s="12" customFormat="1" ht="118.5">
      <c r="A209" s="2">
        <v>204</v>
      </c>
      <c r="B209" s="106" t="s">
        <v>370</v>
      </c>
      <c r="C209" s="107">
        <v>2015</v>
      </c>
      <c r="D209" s="114">
        <v>3050</v>
      </c>
    </row>
    <row r="210" spans="1:4" s="12" customFormat="1" ht="22.5" customHeight="1">
      <c r="A210" s="283" t="s">
        <v>0</v>
      </c>
      <c r="B210" s="284"/>
      <c r="C210" s="285"/>
      <c r="D210" s="50">
        <f>SUM(D6:D209)</f>
        <v>495182.8699999997</v>
      </c>
    </row>
    <row r="211" spans="1:4" s="12" customFormat="1" ht="21" customHeight="1">
      <c r="A211" s="281" t="s">
        <v>414</v>
      </c>
      <c r="B211" s="281"/>
      <c r="C211" s="281"/>
      <c r="D211" s="281"/>
    </row>
    <row r="212" spans="1:4" s="12" customFormat="1" ht="18" customHeight="1">
      <c r="A212" s="107">
        <v>1</v>
      </c>
      <c r="B212" s="1" t="s">
        <v>418</v>
      </c>
      <c r="C212" s="2">
        <v>2016</v>
      </c>
      <c r="D212" s="136">
        <v>750</v>
      </c>
    </row>
    <row r="213" spans="1:4" s="12" customFormat="1" ht="18" customHeight="1">
      <c r="A213" s="107">
        <v>2</v>
      </c>
      <c r="B213" s="162" t="s">
        <v>507</v>
      </c>
      <c r="C213" s="165">
        <v>2017</v>
      </c>
      <c r="D213" s="136">
        <v>861</v>
      </c>
    </row>
    <row r="214" spans="1:4" s="12" customFormat="1" ht="18" customHeight="1">
      <c r="A214" s="107">
        <v>3</v>
      </c>
      <c r="B214" s="1" t="s">
        <v>508</v>
      </c>
      <c r="C214" s="2">
        <v>2017</v>
      </c>
      <c r="D214" s="161">
        <v>1328.4</v>
      </c>
    </row>
    <row r="215" spans="1:4" s="12" customFormat="1" ht="15.75" customHeight="1">
      <c r="A215" s="283" t="s">
        <v>0</v>
      </c>
      <c r="B215" s="284"/>
      <c r="C215" s="285"/>
      <c r="D215" s="37">
        <f>SUM(D212:D214)</f>
        <v>2939.4</v>
      </c>
    </row>
    <row r="216" spans="1:4" s="12" customFormat="1" ht="21" customHeight="1">
      <c r="A216" s="281" t="s">
        <v>424</v>
      </c>
      <c r="B216" s="281"/>
      <c r="C216" s="281"/>
      <c r="D216" s="281"/>
    </row>
    <row r="217" spans="1:4" s="12" customFormat="1" ht="25.5" customHeight="1">
      <c r="A217" s="51">
        <v>1</v>
      </c>
      <c r="B217" s="52" t="s">
        <v>478</v>
      </c>
      <c r="C217" s="51">
        <v>2013</v>
      </c>
      <c r="D217" s="159">
        <v>4774</v>
      </c>
    </row>
    <row r="218" spans="1:4" s="12" customFormat="1" ht="26.25">
      <c r="A218" s="51">
        <v>2</v>
      </c>
      <c r="B218" s="52" t="s">
        <v>479</v>
      </c>
      <c r="C218" s="51">
        <v>2013</v>
      </c>
      <c r="D218" s="159">
        <v>3003.31</v>
      </c>
    </row>
    <row r="219" spans="1:4" s="12" customFormat="1" ht="26.25">
      <c r="A219" s="51">
        <v>3</v>
      </c>
      <c r="B219" s="52" t="s">
        <v>480</v>
      </c>
      <c r="C219" s="51">
        <v>2014</v>
      </c>
      <c r="D219" s="159">
        <v>2892</v>
      </c>
    </row>
    <row r="220" spans="1:4" s="12" customFormat="1" ht="26.25">
      <c r="A220" s="51">
        <v>4</v>
      </c>
      <c r="B220" s="52" t="s">
        <v>480</v>
      </c>
      <c r="C220" s="51">
        <v>2014</v>
      </c>
      <c r="D220" s="159">
        <v>2892</v>
      </c>
    </row>
    <row r="221" spans="1:4" s="12" customFormat="1" ht="26.25">
      <c r="A221" s="51">
        <v>5</v>
      </c>
      <c r="B221" s="52" t="s">
        <v>480</v>
      </c>
      <c r="C221" s="51">
        <v>2014</v>
      </c>
      <c r="D221" s="159">
        <v>2892</v>
      </c>
    </row>
    <row r="222" spans="1:4" s="12" customFormat="1" ht="26.25">
      <c r="A222" s="51">
        <v>6</v>
      </c>
      <c r="B222" s="52" t="s">
        <v>480</v>
      </c>
      <c r="C222" s="51">
        <v>2014</v>
      </c>
      <c r="D222" s="159">
        <v>2892</v>
      </c>
    </row>
    <row r="223" spans="1:4" s="12" customFormat="1" ht="18" customHeight="1">
      <c r="A223" s="51">
        <v>7</v>
      </c>
      <c r="B223" s="52" t="s">
        <v>481</v>
      </c>
      <c r="C223" s="51">
        <v>2014</v>
      </c>
      <c r="D223" s="159">
        <v>2699</v>
      </c>
    </row>
    <row r="224" spans="1:4" s="12" customFormat="1" ht="16.5" customHeight="1">
      <c r="A224" s="51">
        <v>8</v>
      </c>
      <c r="B224" s="52" t="s">
        <v>482</v>
      </c>
      <c r="C224" s="51">
        <v>2015</v>
      </c>
      <c r="D224" s="159">
        <v>660</v>
      </c>
    </row>
    <row r="225" spans="1:4" s="12" customFormat="1" ht="18.75" customHeight="1">
      <c r="A225" s="51">
        <v>9</v>
      </c>
      <c r="B225" s="52" t="s">
        <v>483</v>
      </c>
      <c r="C225" s="51">
        <v>2015</v>
      </c>
      <c r="D225" s="159">
        <v>589</v>
      </c>
    </row>
    <row r="226" spans="1:4" s="12" customFormat="1" ht="18" customHeight="1">
      <c r="A226" s="51">
        <v>10</v>
      </c>
      <c r="B226" s="1" t="s">
        <v>484</v>
      </c>
      <c r="C226" s="2">
        <v>2015</v>
      </c>
      <c r="D226" s="136">
        <v>2488</v>
      </c>
    </row>
    <row r="227" spans="1:4" s="12" customFormat="1" ht="21" customHeight="1">
      <c r="A227" s="51">
        <v>11</v>
      </c>
      <c r="B227" s="1" t="s">
        <v>485</v>
      </c>
      <c r="C227" s="2">
        <v>2015</v>
      </c>
      <c r="D227" s="136">
        <v>1353</v>
      </c>
    </row>
    <row r="228" spans="1:4" s="12" customFormat="1" ht="18" customHeight="1">
      <c r="A228" s="51">
        <v>12</v>
      </c>
      <c r="B228" s="1" t="s">
        <v>486</v>
      </c>
      <c r="C228" s="2">
        <v>2016</v>
      </c>
      <c r="D228" s="136">
        <v>220</v>
      </c>
    </row>
    <row r="229" spans="1:4" s="12" customFormat="1" ht="18" customHeight="1">
      <c r="A229" s="51">
        <v>13</v>
      </c>
      <c r="B229" s="1" t="s">
        <v>498</v>
      </c>
      <c r="C229" s="2">
        <v>2017</v>
      </c>
      <c r="D229" s="161">
        <v>133.38</v>
      </c>
    </row>
    <row r="230" spans="1:4" s="12" customFormat="1" ht="18" customHeight="1">
      <c r="A230" s="51">
        <v>14</v>
      </c>
      <c r="B230" s="1" t="s">
        <v>499</v>
      </c>
      <c r="C230" s="2">
        <v>2017</v>
      </c>
      <c r="D230" s="161">
        <v>599</v>
      </c>
    </row>
    <row r="231" spans="1:4" s="12" customFormat="1" ht="18" customHeight="1">
      <c r="A231" s="51">
        <v>15</v>
      </c>
      <c r="B231" s="1" t="s">
        <v>500</v>
      </c>
      <c r="C231" s="2">
        <v>2017</v>
      </c>
      <c r="D231" s="161">
        <v>260</v>
      </c>
    </row>
    <row r="232" spans="1:4" s="12" customFormat="1" ht="24" customHeight="1">
      <c r="A232" s="283" t="s">
        <v>0</v>
      </c>
      <c r="B232" s="284"/>
      <c r="C232" s="285"/>
      <c r="D232" s="37">
        <f>SUM(D217:D231)</f>
        <v>28346.69</v>
      </c>
    </row>
    <row r="233" spans="1:4" s="12" customFormat="1" ht="23.25" customHeight="1">
      <c r="A233" s="281" t="s">
        <v>597</v>
      </c>
      <c r="B233" s="281"/>
      <c r="C233" s="281"/>
      <c r="D233" s="281"/>
    </row>
    <row r="234" spans="1:4" s="12" customFormat="1" ht="12.75">
      <c r="A234" s="2">
        <v>1</v>
      </c>
      <c r="B234" s="1" t="s">
        <v>735</v>
      </c>
      <c r="C234" s="2">
        <v>2013</v>
      </c>
      <c r="D234" s="136">
        <v>410</v>
      </c>
    </row>
    <row r="235" spans="1:4" s="12" customFormat="1" ht="12.75">
      <c r="A235" s="2">
        <v>2</v>
      </c>
      <c r="B235" s="1" t="s">
        <v>736</v>
      </c>
      <c r="C235" s="2">
        <v>2013</v>
      </c>
      <c r="D235" s="136">
        <v>640</v>
      </c>
    </row>
    <row r="236" spans="1:4" s="12" customFormat="1" ht="12.75">
      <c r="A236" s="2">
        <v>3</v>
      </c>
      <c r="B236" s="1" t="s">
        <v>737</v>
      </c>
      <c r="C236" s="2">
        <v>2013</v>
      </c>
      <c r="D236" s="136">
        <v>210</v>
      </c>
    </row>
    <row r="237" spans="1:4" s="12" customFormat="1" ht="12.75">
      <c r="A237" s="2">
        <v>4</v>
      </c>
      <c r="B237" s="1" t="s">
        <v>738</v>
      </c>
      <c r="C237" s="2">
        <v>2013</v>
      </c>
      <c r="D237" s="136">
        <v>3479.99</v>
      </c>
    </row>
    <row r="238" spans="1:4" s="12" customFormat="1" ht="12.75">
      <c r="A238" s="2">
        <v>5</v>
      </c>
      <c r="B238" s="1" t="s">
        <v>739</v>
      </c>
      <c r="C238" s="2">
        <v>2013</v>
      </c>
      <c r="D238" s="136">
        <v>310</v>
      </c>
    </row>
    <row r="239" spans="1:4" s="12" customFormat="1" ht="12.75">
      <c r="A239" s="2">
        <v>6</v>
      </c>
      <c r="B239" s="1" t="s">
        <v>740</v>
      </c>
      <c r="C239" s="2">
        <v>2013</v>
      </c>
      <c r="D239" s="136">
        <v>487</v>
      </c>
    </row>
    <row r="240" spans="1:4" s="12" customFormat="1" ht="12.75">
      <c r="A240" s="2">
        <v>7</v>
      </c>
      <c r="B240" s="1" t="s">
        <v>741</v>
      </c>
      <c r="C240" s="2">
        <v>2013</v>
      </c>
      <c r="D240" s="136">
        <v>275</v>
      </c>
    </row>
    <row r="241" spans="1:4" s="12" customFormat="1" ht="12.75">
      <c r="A241" s="2">
        <v>8</v>
      </c>
      <c r="B241" s="1" t="s">
        <v>742</v>
      </c>
      <c r="C241" s="2">
        <v>2013</v>
      </c>
      <c r="D241" s="136">
        <v>2600</v>
      </c>
    </row>
    <row r="242" spans="1:4" s="12" customFormat="1" ht="12.75">
      <c r="A242" s="2">
        <v>9</v>
      </c>
      <c r="B242" s="1" t="s">
        <v>743</v>
      </c>
      <c r="C242" s="2">
        <v>2013</v>
      </c>
      <c r="D242" s="136">
        <v>460</v>
      </c>
    </row>
    <row r="243" spans="1:4" s="12" customFormat="1" ht="12.75">
      <c r="A243" s="2">
        <v>10</v>
      </c>
      <c r="B243" s="1" t="s">
        <v>744</v>
      </c>
      <c r="C243" s="2">
        <v>2013</v>
      </c>
      <c r="D243" s="136">
        <v>660</v>
      </c>
    </row>
    <row r="244" spans="1:4" s="12" customFormat="1" ht="12.75">
      <c r="A244" s="2">
        <v>11</v>
      </c>
      <c r="B244" s="1" t="s">
        <v>745</v>
      </c>
      <c r="C244" s="2">
        <v>2013</v>
      </c>
      <c r="D244" s="136">
        <v>760</v>
      </c>
    </row>
    <row r="245" spans="1:4" s="12" customFormat="1" ht="12.75">
      <c r="A245" s="2">
        <v>12</v>
      </c>
      <c r="B245" s="1" t="s">
        <v>746</v>
      </c>
      <c r="C245" s="2">
        <v>2013</v>
      </c>
      <c r="D245" s="136">
        <v>325</v>
      </c>
    </row>
    <row r="246" spans="1:4" s="12" customFormat="1" ht="12.75">
      <c r="A246" s="2">
        <v>13</v>
      </c>
      <c r="B246" s="1" t="s">
        <v>747</v>
      </c>
      <c r="C246" s="2">
        <v>2013</v>
      </c>
      <c r="D246" s="136">
        <v>1191.87</v>
      </c>
    </row>
    <row r="247" spans="1:4" s="12" customFormat="1" ht="12.75">
      <c r="A247" s="2">
        <v>14</v>
      </c>
      <c r="B247" s="1" t="s">
        <v>748</v>
      </c>
      <c r="C247" s="2">
        <v>2013</v>
      </c>
      <c r="D247" s="136">
        <v>503.29</v>
      </c>
    </row>
    <row r="248" spans="1:4" s="12" customFormat="1" ht="12.75">
      <c r="A248" s="2">
        <v>15</v>
      </c>
      <c r="B248" s="1" t="s">
        <v>749</v>
      </c>
      <c r="C248" s="2">
        <v>2013</v>
      </c>
      <c r="D248" s="136">
        <v>197.68</v>
      </c>
    </row>
    <row r="249" spans="1:4" s="12" customFormat="1" ht="12.75">
      <c r="A249" s="2">
        <v>16</v>
      </c>
      <c r="B249" s="1" t="s">
        <v>750</v>
      </c>
      <c r="C249" s="2">
        <v>2013</v>
      </c>
      <c r="D249" s="136">
        <v>2016.19</v>
      </c>
    </row>
    <row r="250" spans="1:4" s="12" customFormat="1" ht="26.25">
      <c r="A250" s="2">
        <v>17</v>
      </c>
      <c r="B250" s="1" t="s">
        <v>751</v>
      </c>
      <c r="C250" s="2">
        <v>2013</v>
      </c>
      <c r="D250" s="136">
        <v>136726</v>
      </c>
    </row>
    <row r="251" spans="1:4" s="12" customFormat="1" ht="12.75">
      <c r="A251" s="2">
        <v>18</v>
      </c>
      <c r="B251" s="1" t="s">
        <v>752</v>
      </c>
      <c r="C251" s="2">
        <v>2014</v>
      </c>
      <c r="D251" s="136">
        <v>345</v>
      </c>
    </row>
    <row r="252" spans="1:4" s="12" customFormat="1" ht="12.75">
      <c r="A252" s="2">
        <v>19</v>
      </c>
      <c r="B252" s="1" t="s">
        <v>753</v>
      </c>
      <c r="C252" s="2">
        <v>2014</v>
      </c>
      <c r="D252" s="136">
        <v>820.56</v>
      </c>
    </row>
    <row r="253" spans="1:4" s="12" customFormat="1" ht="12.75">
      <c r="A253" s="2">
        <v>20</v>
      </c>
      <c r="B253" s="1" t="s">
        <v>754</v>
      </c>
      <c r="C253" s="2">
        <v>2014</v>
      </c>
      <c r="D253" s="136">
        <v>333</v>
      </c>
    </row>
    <row r="254" spans="1:4" s="12" customFormat="1" ht="12.75">
      <c r="A254" s="2">
        <v>21</v>
      </c>
      <c r="B254" s="1" t="s">
        <v>755</v>
      </c>
      <c r="C254" s="2">
        <v>2014</v>
      </c>
      <c r="D254" s="136">
        <v>3073.77</v>
      </c>
    </row>
    <row r="255" spans="1:4" s="12" customFormat="1" ht="12.75">
      <c r="A255" s="2">
        <v>22</v>
      </c>
      <c r="B255" s="1" t="s">
        <v>756</v>
      </c>
      <c r="C255" s="2">
        <v>2014</v>
      </c>
      <c r="D255" s="136">
        <v>1050</v>
      </c>
    </row>
    <row r="256" spans="1:4" s="12" customFormat="1" ht="12.75">
      <c r="A256" s="2">
        <v>23</v>
      </c>
      <c r="B256" s="1" t="s">
        <v>757</v>
      </c>
      <c r="C256" s="2">
        <v>2014</v>
      </c>
      <c r="D256" s="136">
        <v>350</v>
      </c>
    </row>
    <row r="257" spans="1:4" s="12" customFormat="1" ht="12.75">
      <c r="A257" s="2">
        <v>24</v>
      </c>
      <c r="B257" s="1" t="s">
        <v>758</v>
      </c>
      <c r="C257" s="2">
        <v>2014</v>
      </c>
      <c r="D257" s="136">
        <v>29700</v>
      </c>
    </row>
    <row r="258" spans="1:4" s="12" customFormat="1" ht="12.75">
      <c r="A258" s="2">
        <v>25</v>
      </c>
      <c r="B258" s="1" t="s">
        <v>759</v>
      </c>
      <c r="C258" s="2">
        <v>2014</v>
      </c>
      <c r="D258" s="136">
        <v>5000</v>
      </c>
    </row>
    <row r="259" spans="1:4" s="12" customFormat="1" ht="12.75">
      <c r="A259" s="2">
        <v>26</v>
      </c>
      <c r="B259" s="1" t="s">
        <v>760</v>
      </c>
      <c r="C259" s="2">
        <v>2014</v>
      </c>
      <c r="D259" s="136">
        <v>2180</v>
      </c>
    </row>
    <row r="260" spans="1:4" s="12" customFormat="1" ht="12.75">
      <c r="A260" s="2">
        <v>27</v>
      </c>
      <c r="B260" s="1" t="s">
        <v>761</v>
      </c>
      <c r="C260" s="2">
        <v>2014</v>
      </c>
      <c r="D260" s="136">
        <v>4689.99</v>
      </c>
    </row>
    <row r="261" spans="1:4" s="12" customFormat="1" ht="12.75">
      <c r="A261" s="2">
        <v>28</v>
      </c>
      <c r="B261" s="1" t="s">
        <v>762</v>
      </c>
      <c r="C261" s="2">
        <v>2015</v>
      </c>
      <c r="D261" s="136">
        <v>4200</v>
      </c>
    </row>
    <row r="262" spans="1:4" s="12" customFormat="1" ht="12.75">
      <c r="A262" s="2">
        <v>29</v>
      </c>
      <c r="B262" s="1" t="s">
        <v>762</v>
      </c>
      <c r="C262" s="2">
        <v>2015</v>
      </c>
      <c r="D262" s="136">
        <v>10282.72</v>
      </c>
    </row>
    <row r="263" spans="1:4" s="12" customFormat="1" ht="12.75">
      <c r="A263" s="2">
        <v>30</v>
      </c>
      <c r="B263" s="1" t="s">
        <v>763</v>
      </c>
      <c r="C263" s="2">
        <v>2015</v>
      </c>
      <c r="D263" s="136">
        <v>11499</v>
      </c>
    </row>
    <row r="264" spans="1:4" s="12" customFormat="1" ht="12.75">
      <c r="A264" s="2">
        <v>31</v>
      </c>
      <c r="B264" s="1" t="s">
        <v>764</v>
      </c>
      <c r="C264" s="2">
        <v>2015</v>
      </c>
      <c r="D264" s="136">
        <v>410</v>
      </c>
    </row>
    <row r="265" spans="1:4" s="12" customFormat="1" ht="12.75">
      <c r="A265" s="2">
        <v>32</v>
      </c>
      <c r="B265" s="1" t="s">
        <v>765</v>
      </c>
      <c r="C265" s="2">
        <v>2015</v>
      </c>
      <c r="D265" s="136">
        <v>340</v>
      </c>
    </row>
    <row r="266" spans="1:4" s="12" customFormat="1" ht="12.75">
      <c r="A266" s="2">
        <v>33</v>
      </c>
      <c r="B266" s="1" t="s">
        <v>766</v>
      </c>
      <c r="C266" s="2">
        <v>2015</v>
      </c>
      <c r="D266" s="136">
        <v>5228.73</v>
      </c>
    </row>
    <row r="267" spans="1:4" s="12" customFormat="1" ht="12.75">
      <c r="A267" s="2">
        <v>34</v>
      </c>
      <c r="B267" s="1" t="s">
        <v>767</v>
      </c>
      <c r="C267" s="2">
        <v>2015</v>
      </c>
      <c r="D267" s="136">
        <v>2290</v>
      </c>
    </row>
    <row r="268" spans="1:4" s="12" customFormat="1" ht="12.75">
      <c r="A268" s="2">
        <v>35</v>
      </c>
      <c r="B268" s="1" t="s">
        <v>768</v>
      </c>
      <c r="C268" s="2">
        <v>2015</v>
      </c>
      <c r="D268" s="136">
        <v>120</v>
      </c>
    </row>
    <row r="269" spans="1:4" s="12" customFormat="1" ht="12.75">
      <c r="A269" s="2">
        <v>36</v>
      </c>
      <c r="B269" s="1" t="s">
        <v>769</v>
      </c>
      <c r="C269" s="2">
        <v>2015</v>
      </c>
      <c r="D269" s="136">
        <v>707.32</v>
      </c>
    </row>
    <row r="270" spans="1:4" s="12" customFormat="1" ht="12.75">
      <c r="A270" s="2">
        <v>37</v>
      </c>
      <c r="B270" s="1" t="s">
        <v>770</v>
      </c>
      <c r="C270" s="2">
        <v>2015</v>
      </c>
      <c r="D270" s="136">
        <v>991.87</v>
      </c>
    </row>
    <row r="271" spans="1:4" s="12" customFormat="1" ht="12.75">
      <c r="A271" s="2">
        <v>38</v>
      </c>
      <c r="B271" s="1" t="s">
        <v>771</v>
      </c>
      <c r="C271" s="2">
        <v>2015</v>
      </c>
      <c r="D271" s="136">
        <v>720</v>
      </c>
    </row>
    <row r="272" spans="1:4" s="12" customFormat="1" ht="12.75">
      <c r="A272" s="2">
        <v>39</v>
      </c>
      <c r="B272" s="1" t="s">
        <v>772</v>
      </c>
      <c r="C272" s="2">
        <v>2015</v>
      </c>
      <c r="D272" s="136">
        <v>130</v>
      </c>
    </row>
    <row r="273" spans="1:4" s="12" customFormat="1" ht="12.75">
      <c r="A273" s="2">
        <v>40</v>
      </c>
      <c r="B273" s="1" t="s">
        <v>773</v>
      </c>
      <c r="C273" s="2">
        <v>2015</v>
      </c>
      <c r="D273" s="136">
        <v>49320</v>
      </c>
    </row>
    <row r="274" spans="1:4" s="12" customFormat="1" ht="12.75">
      <c r="A274" s="2">
        <v>41</v>
      </c>
      <c r="B274" s="1" t="s">
        <v>774</v>
      </c>
      <c r="C274" s="2">
        <v>2017</v>
      </c>
      <c r="D274" s="136">
        <v>10788</v>
      </c>
    </row>
    <row r="275" spans="1:4" s="12" customFormat="1" ht="12.75">
      <c r="A275" s="2">
        <v>42</v>
      </c>
      <c r="B275" s="1" t="s">
        <v>768</v>
      </c>
      <c r="C275" s="2">
        <v>2017</v>
      </c>
      <c r="D275" s="136">
        <v>174</v>
      </c>
    </row>
    <row r="276" spans="1:4" s="12" customFormat="1" ht="12.75">
      <c r="A276" s="2">
        <v>43</v>
      </c>
      <c r="B276" s="1" t="s">
        <v>775</v>
      </c>
      <c r="C276" s="2">
        <v>2017</v>
      </c>
      <c r="D276" s="136">
        <v>36810</v>
      </c>
    </row>
    <row r="277" spans="1:4" s="12" customFormat="1" ht="12.75">
      <c r="A277" s="2">
        <v>44</v>
      </c>
      <c r="B277" s="1" t="s">
        <v>776</v>
      </c>
      <c r="C277" s="2">
        <v>2017</v>
      </c>
      <c r="D277" s="136">
        <v>2117</v>
      </c>
    </row>
    <row r="278" spans="1:4" s="12" customFormat="1" ht="12.75">
      <c r="A278" s="2">
        <v>45</v>
      </c>
      <c r="B278" s="1" t="s">
        <v>777</v>
      </c>
      <c r="C278" s="2">
        <v>2017</v>
      </c>
      <c r="D278" s="136">
        <v>2780</v>
      </c>
    </row>
    <row r="279" spans="1:4" s="12" customFormat="1" ht="12.75">
      <c r="A279" s="2">
        <v>46</v>
      </c>
      <c r="B279" s="1" t="s">
        <v>778</v>
      </c>
      <c r="C279" s="2">
        <v>2017</v>
      </c>
      <c r="D279" s="136">
        <v>961</v>
      </c>
    </row>
    <row r="280" spans="1:4" s="12" customFormat="1" ht="12.75">
      <c r="A280" s="2">
        <v>47</v>
      </c>
      <c r="B280" s="1" t="s">
        <v>779</v>
      </c>
      <c r="C280" s="2">
        <v>2017</v>
      </c>
      <c r="D280" s="136">
        <v>4005</v>
      </c>
    </row>
    <row r="281" spans="1:4" s="12" customFormat="1" ht="12.75">
      <c r="A281" s="2">
        <v>48</v>
      </c>
      <c r="B281" s="1" t="s">
        <v>780</v>
      </c>
      <c r="C281" s="2">
        <v>2017</v>
      </c>
      <c r="D281" s="136">
        <v>7000</v>
      </c>
    </row>
    <row r="282" spans="1:4" s="12" customFormat="1" ht="12.75">
      <c r="A282" s="2">
        <v>49</v>
      </c>
      <c r="B282" s="1" t="s">
        <v>781</v>
      </c>
      <c r="C282" s="2">
        <v>2017</v>
      </c>
      <c r="D282" s="136">
        <v>450</v>
      </c>
    </row>
    <row r="283" spans="1:4" s="12" customFormat="1" ht="12.75">
      <c r="A283" s="2">
        <v>50</v>
      </c>
      <c r="B283" s="1" t="s">
        <v>782</v>
      </c>
      <c r="C283" s="2">
        <v>2017</v>
      </c>
      <c r="D283" s="161">
        <v>3296.4</v>
      </c>
    </row>
    <row r="284" spans="1:4" s="12" customFormat="1" ht="12.75">
      <c r="A284" s="2">
        <v>51</v>
      </c>
      <c r="B284" s="1" t="s">
        <v>783</v>
      </c>
      <c r="C284" s="2">
        <v>2017</v>
      </c>
      <c r="D284" s="161">
        <v>5498.1</v>
      </c>
    </row>
    <row r="285" spans="1:4" s="12" customFormat="1" ht="26.25">
      <c r="A285" s="2">
        <v>52</v>
      </c>
      <c r="B285" s="1" t="s">
        <v>784</v>
      </c>
      <c r="C285" s="2">
        <v>2018</v>
      </c>
      <c r="D285" s="161">
        <v>5400</v>
      </c>
    </row>
    <row r="286" spans="1:4" s="12" customFormat="1" ht="30.75" customHeight="1">
      <c r="A286" s="283" t="s">
        <v>0</v>
      </c>
      <c r="B286" s="284"/>
      <c r="C286" s="285"/>
      <c r="D286" s="37">
        <f>SUM(D234:D285)</f>
        <v>364313.48</v>
      </c>
    </row>
    <row r="287" spans="1:4" s="12" customFormat="1" ht="19.5" customHeight="1">
      <c r="A287" s="281" t="s">
        <v>884</v>
      </c>
      <c r="B287" s="281"/>
      <c r="C287" s="281"/>
      <c r="D287" s="281"/>
    </row>
    <row r="288" spans="1:4" s="12" customFormat="1" ht="22.5" customHeight="1">
      <c r="A288" s="2">
        <v>1</v>
      </c>
      <c r="B288" s="204" t="s">
        <v>896</v>
      </c>
      <c r="C288" s="205">
        <v>2014</v>
      </c>
      <c r="D288" s="136">
        <v>2033.99</v>
      </c>
    </row>
    <row r="289" spans="1:4" s="12" customFormat="1" ht="21" customHeight="1">
      <c r="A289" s="2">
        <v>2</v>
      </c>
      <c r="B289" s="150" t="s">
        <v>896</v>
      </c>
      <c r="C289" s="2">
        <v>2014</v>
      </c>
      <c r="D289" s="136">
        <v>2033.99</v>
      </c>
    </row>
    <row r="290" spans="1:4" s="12" customFormat="1" ht="18" customHeight="1">
      <c r="A290" s="2">
        <v>3</v>
      </c>
      <c r="B290" s="150" t="s">
        <v>896</v>
      </c>
      <c r="C290" s="2">
        <v>2015</v>
      </c>
      <c r="D290" s="136">
        <v>2498.99</v>
      </c>
    </row>
    <row r="291" spans="1:4" s="12" customFormat="1" ht="18.75" customHeight="1">
      <c r="A291" s="2">
        <v>4</v>
      </c>
      <c r="B291" s="1" t="s">
        <v>896</v>
      </c>
      <c r="C291" s="2">
        <v>2017</v>
      </c>
      <c r="D291" s="136">
        <v>3329.96</v>
      </c>
    </row>
    <row r="292" spans="1:4" s="12" customFormat="1" ht="17.25" customHeight="1">
      <c r="A292" s="283" t="s">
        <v>0</v>
      </c>
      <c r="B292" s="284"/>
      <c r="C292" s="285"/>
      <c r="D292" s="50">
        <f>SUM(D288:D291)</f>
        <v>9896.93</v>
      </c>
    </row>
    <row r="293" spans="1:4" s="12" customFormat="1" ht="21" customHeight="1">
      <c r="A293" s="281" t="s">
        <v>928</v>
      </c>
      <c r="B293" s="281"/>
      <c r="C293" s="281"/>
      <c r="D293" s="281"/>
    </row>
    <row r="294" spans="1:4" s="12" customFormat="1" ht="15.75" customHeight="1">
      <c r="A294" s="2">
        <v>1</v>
      </c>
      <c r="B294" s="1" t="s">
        <v>947</v>
      </c>
      <c r="C294" s="2">
        <v>2013</v>
      </c>
      <c r="D294" s="136">
        <v>4997.68</v>
      </c>
    </row>
    <row r="295" spans="1:4" s="12" customFormat="1" ht="22.5" customHeight="1">
      <c r="A295" s="2">
        <v>2</v>
      </c>
      <c r="B295" s="1" t="s">
        <v>948</v>
      </c>
      <c r="C295" s="2">
        <v>2013</v>
      </c>
      <c r="D295" s="136">
        <v>5790</v>
      </c>
    </row>
    <row r="296" spans="1:4" s="12" customFormat="1" ht="17.25" customHeight="1">
      <c r="A296" s="2">
        <v>3</v>
      </c>
      <c r="B296" s="1" t="s">
        <v>949</v>
      </c>
      <c r="C296" s="2">
        <v>2013</v>
      </c>
      <c r="D296" s="136">
        <v>5499.33</v>
      </c>
    </row>
    <row r="297" spans="1:4" s="12" customFormat="1" ht="15" customHeight="1">
      <c r="A297" s="2">
        <v>4</v>
      </c>
      <c r="B297" s="1" t="s">
        <v>950</v>
      </c>
      <c r="C297" s="2">
        <v>2013</v>
      </c>
      <c r="D297" s="136">
        <v>4074.28</v>
      </c>
    </row>
    <row r="298" spans="1:4" s="12" customFormat="1" ht="12.75">
      <c r="A298" s="2">
        <v>5</v>
      </c>
      <c r="B298" s="1" t="s">
        <v>951</v>
      </c>
      <c r="C298" s="2">
        <v>2013</v>
      </c>
      <c r="D298" s="136">
        <v>1480</v>
      </c>
    </row>
    <row r="299" spans="1:4" s="12" customFormat="1" ht="15" customHeight="1">
      <c r="A299" s="2">
        <v>6</v>
      </c>
      <c r="B299" s="1" t="s">
        <v>952</v>
      </c>
      <c r="C299" s="2">
        <v>2013</v>
      </c>
      <c r="D299" s="136">
        <v>3394.8</v>
      </c>
    </row>
    <row r="300" spans="1:4" s="12" customFormat="1" ht="17.25" customHeight="1">
      <c r="A300" s="2">
        <v>7</v>
      </c>
      <c r="B300" s="1" t="s">
        <v>953</v>
      </c>
      <c r="C300" s="2">
        <v>2013</v>
      </c>
      <c r="D300" s="136">
        <v>925</v>
      </c>
    </row>
    <row r="301" spans="1:4" s="12" customFormat="1" ht="18" customHeight="1">
      <c r="A301" s="2">
        <v>8</v>
      </c>
      <c r="B301" s="1" t="s">
        <v>954</v>
      </c>
      <c r="C301" s="2">
        <v>2013</v>
      </c>
      <c r="D301" s="136">
        <v>1960</v>
      </c>
    </row>
    <row r="302" spans="1:4" s="12" customFormat="1" ht="12.75">
      <c r="A302" s="2">
        <v>9</v>
      </c>
      <c r="B302" s="1" t="s">
        <v>955</v>
      </c>
      <c r="C302" s="2">
        <v>2013</v>
      </c>
      <c r="D302" s="136">
        <v>2498.84</v>
      </c>
    </row>
    <row r="303" spans="1:4" s="12" customFormat="1" ht="15.75" customHeight="1">
      <c r="A303" s="2">
        <v>10</v>
      </c>
      <c r="B303" s="1" t="s">
        <v>956</v>
      </c>
      <c r="C303" s="2">
        <v>2014</v>
      </c>
      <c r="D303" s="136">
        <v>8750</v>
      </c>
    </row>
    <row r="304" spans="1:4" s="12" customFormat="1" ht="12.75">
      <c r="A304" s="2">
        <v>11</v>
      </c>
      <c r="B304" s="1" t="s">
        <v>957</v>
      </c>
      <c r="C304" s="2">
        <v>2014</v>
      </c>
      <c r="D304" s="136">
        <v>2039.95</v>
      </c>
    </row>
    <row r="305" spans="1:4" s="12" customFormat="1" ht="12.75">
      <c r="A305" s="2">
        <v>12</v>
      </c>
      <c r="B305" s="1" t="s">
        <v>957</v>
      </c>
      <c r="C305" s="2">
        <v>2014</v>
      </c>
      <c r="D305" s="136">
        <v>2039.95</v>
      </c>
    </row>
    <row r="306" spans="1:4" s="12" customFormat="1" ht="12.75">
      <c r="A306" s="2">
        <v>13</v>
      </c>
      <c r="B306" s="1" t="s">
        <v>958</v>
      </c>
      <c r="C306" s="2">
        <v>2015</v>
      </c>
      <c r="D306" s="136">
        <v>2330</v>
      </c>
    </row>
    <row r="307" spans="1:4" s="12" customFormat="1" ht="12.75">
      <c r="A307" s="2">
        <v>14</v>
      </c>
      <c r="B307" s="1" t="s">
        <v>959</v>
      </c>
      <c r="C307" s="2">
        <v>2015</v>
      </c>
      <c r="D307" s="136">
        <v>1580</v>
      </c>
    </row>
    <row r="308" spans="1:4" s="12" customFormat="1" ht="12.75">
      <c r="A308" s="2">
        <v>15</v>
      </c>
      <c r="B308" s="1" t="s">
        <v>960</v>
      </c>
      <c r="C308" s="2">
        <v>2015</v>
      </c>
      <c r="D308" s="136">
        <v>1799</v>
      </c>
    </row>
    <row r="309" spans="1:4" s="12" customFormat="1" ht="12.75">
      <c r="A309" s="2">
        <v>16</v>
      </c>
      <c r="B309" s="1" t="s">
        <v>960</v>
      </c>
      <c r="C309" s="2">
        <v>2015</v>
      </c>
      <c r="D309" s="136">
        <v>1799</v>
      </c>
    </row>
    <row r="310" spans="1:4" s="12" customFormat="1" ht="12.75">
      <c r="A310" s="2">
        <v>17</v>
      </c>
      <c r="B310" s="1" t="s">
        <v>960</v>
      </c>
      <c r="C310" s="2">
        <v>2015</v>
      </c>
      <c r="D310" s="136">
        <v>1799</v>
      </c>
    </row>
    <row r="311" spans="1:4" s="12" customFormat="1" ht="12.75">
      <c r="A311" s="2">
        <v>18</v>
      </c>
      <c r="B311" s="1" t="s">
        <v>960</v>
      </c>
      <c r="C311" s="2">
        <v>2015</v>
      </c>
      <c r="D311" s="136">
        <v>1799</v>
      </c>
    </row>
    <row r="312" spans="1:4" s="12" customFormat="1" ht="12.75">
      <c r="A312" s="2">
        <v>19</v>
      </c>
      <c r="B312" s="1" t="s">
        <v>960</v>
      </c>
      <c r="C312" s="2">
        <v>2015</v>
      </c>
      <c r="D312" s="136">
        <v>1799</v>
      </c>
    </row>
    <row r="313" spans="1:4" s="12" customFormat="1" ht="12.75">
      <c r="A313" s="2">
        <v>20</v>
      </c>
      <c r="B313" s="1" t="s">
        <v>960</v>
      </c>
      <c r="C313" s="2">
        <v>2015</v>
      </c>
      <c r="D313" s="136">
        <v>1799</v>
      </c>
    </row>
    <row r="314" spans="1:4" s="12" customFormat="1" ht="12.75">
      <c r="A314" s="2">
        <v>21</v>
      </c>
      <c r="B314" s="1" t="s">
        <v>960</v>
      </c>
      <c r="C314" s="2">
        <v>2015</v>
      </c>
      <c r="D314" s="136">
        <v>1799</v>
      </c>
    </row>
    <row r="315" spans="1:4" s="12" customFormat="1" ht="12.75">
      <c r="A315" s="2">
        <v>22</v>
      </c>
      <c r="B315" s="1" t="s">
        <v>960</v>
      </c>
      <c r="C315" s="2">
        <v>2015</v>
      </c>
      <c r="D315" s="136">
        <v>1799</v>
      </c>
    </row>
    <row r="316" spans="1:4" s="12" customFormat="1" ht="12.75">
      <c r="A316" s="2">
        <v>23</v>
      </c>
      <c r="B316" s="1" t="s">
        <v>960</v>
      </c>
      <c r="C316" s="2">
        <v>2015</v>
      </c>
      <c r="D316" s="136">
        <v>1799</v>
      </c>
    </row>
    <row r="317" spans="1:4" s="12" customFormat="1" ht="12.75">
      <c r="A317" s="2">
        <v>24</v>
      </c>
      <c r="B317" s="1" t="s">
        <v>960</v>
      </c>
      <c r="C317" s="2">
        <v>2015</v>
      </c>
      <c r="D317" s="136">
        <v>1799</v>
      </c>
    </row>
    <row r="318" spans="1:4" s="12" customFormat="1" ht="12.75">
      <c r="A318" s="2">
        <v>25</v>
      </c>
      <c r="B318" s="1" t="s">
        <v>960</v>
      </c>
      <c r="C318" s="2">
        <v>2015</v>
      </c>
      <c r="D318" s="136">
        <v>1799</v>
      </c>
    </row>
    <row r="319" spans="1:4" s="12" customFormat="1" ht="12.75">
      <c r="A319" s="2">
        <v>26</v>
      </c>
      <c r="B319" s="1" t="s">
        <v>960</v>
      </c>
      <c r="C319" s="2">
        <v>2015</v>
      </c>
      <c r="D319" s="136">
        <v>1799</v>
      </c>
    </row>
    <row r="320" spans="1:4" s="12" customFormat="1" ht="12.75">
      <c r="A320" s="2">
        <v>27</v>
      </c>
      <c r="B320" s="1" t="s">
        <v>960</v>
      </c>
      <c r="C320" s="2">
        <v>2015</v>
      </c>
      <c r="D320" s="136">
        <v>1799</v>
      </c>
    </row>
    <row r="321" spans="1:4" s="12" customFormat="1" ht="12.75">
      <c r="A321" s="2">
        <v>28</v>
      </c>
      <c r="B321" s="1" t="s">
        <v>960</v>
      </c>
      <c r="C321" s="2">
        <v>2015</v>
      </c>
      <c r="D321" s="136">
        <v>1799</v>
      </c>
    </row>
    <row r="322" spans="1:4" s="12" customFormat="1" ht="12.75">
      <c r="A322" s="2">
        <v>29</v>
      </c>
      <c r="B322" s="1" t="s">
        <v>960</v>
      </c>
      <c r="C322" s="2">
        <v>2015</v>
      </c>
      <c r="D322" s="136">
        <v>1799</v>
      </c>
    </row>
    <row r="323" spans="1:4" s="12" customFormat="1" ht="12.75">
      <c r="A323" s="2">
        <v>30</v>
      </c>
      <c r="B323" s="1" t="s">
        <v>960</v>
      </c>
      <c r="C323" s="2">
        <v>2015</v>
      </c>
      <c r="D323" s="136">
        <v>1799</v>
      </c>
    </row>
    <row r="324" spans="1:4" s="12" customFormat="1" ht="12.75">
      <c r="A324" s="2">
        <v>31</v>
      </c>
      <c r="B324" s="1" t="s">
        <v>960</v>
      </c>
      <c r="C324" s="2">
        <v>2015</v>
      </c>
      <c r="D324" s="136">
        <v>1799</v>
      </c>
    </row>
    <row r="325" spans="1:4" s="12" customFormat="1" ht="12.75">
      <c r="A325" s="2">
        <v>32</v>
      </c>
      <c r="B325" s="1" t="s">
        <v>960</v>
      </c>
      <c r="C325" s="2">
        <v>2015</v>
      </c>
      <c r="D325" s="136">
        <v>1799</v>
      </c>
    </row>
    <row r="326" spans="1:4" s="12" customFormat="1" ht="12.75">
      <c r="A326" s="2">
        <v>33</v>
      </c>
      <c r="B326" s="1" t="s">
        <v>960</v>
      </c>
      <c r="C326" s="2">
        <v>2015</v>
      </c>
      <c r="D326" s="136">
        <v>1799</v>
      </c>
    </row>
    <row r="327" spans="1:4" s="12" customFormat="1" ht="12.75">
      <c r="A327" s="2">
        <v>34</v>
      </c>
      <c r="B327" s="1" t="s">
        <v>961</v>
      </c>
      <c r="C327" s="2">
        <v>2015</v>
      </c>
      <c r="D327" s="136">
        <v>9710</v>
      </c>
    </row>
    <row r="328" spans="1:4" s="12" customFormat="1" ht="12.75">
      <c r="A328" s="2">
        <v>35</v>
      </c>
      <c r="B328" s="1" t="s">
        <v>962</v>
      </c>
      <c r="C328" s="2" t="s">
        <v>963</v>
      </c>
      <c r="D328" s="136">
        <v>1555</v>
      </c>
    </row>
    <row r="329" spans="1:4" s="12" customFormat="1" ht="12.75">
      <c r="A329" s="2">
        <v>36</v>
      </c>
      <c r="B329" s="1" t="s">
        <v>962</v>
      </c>
      <c r="C329" s="2" t="s">
        <v>963</v>
      </c>
      <c r="D329" s="136">
        <v>1555</v>
      </c>
    </row>
    <row r="330" spans="1:4" s="12" customFormat="1" ht="12.75">
      <c r="A330" s="2">
        <v>37</v>
      </c>
      <c r="B330" s="1" t="s">
        <v>962</v>
      </c>
      <c r="C330" s="2" t="s">
        <v>963</v>
      </c>
      <c r="D330" s="136">
        <v>1555</v>
      </c>
    </row>
    <row r="331" spans="1:4" s="12" customFormat="1" ht="12.75">
      <c r="A331" s="2">
        <v>38</v>
      </c>
      <c r="B331" s="1" t="s">
        <v>962</v>
      </c>
      <c r="C331" s="2" t="s">
        <v>963</v>
      </c>
      <c r="D331" s="136">
        <v>1555</v>
      </c>
    </row>
    <row r="332" spans="1:4" s="12" customFormat="1" ht="12.75">
      <c r="A332" s="2">
        <v>39</v>
      </c>
      <c r="B332" s="1" t="s">
        <v>962</v>
      </c>
      <c r="C332" s="2" t="s">
        <v>963</v>
      </c>
      <c r="D332" s="136">
        <v>1555</v>
      </c>
    </row>
    <row r="333" spans="1:4" s="12" customFormat="1" ht="12.75">
      <c r="A333" s="2">
        <v>40</v>
      </c>
      <c r="B333" s="1" t="s">
        <v>962</v>
      </c>
      <c r="C333" s="2" t="s">
        <v>963</v>
      </c>
      <c r="D333" s="136">
        <v>1555</v>
      </c>
    </row>
    <row r="334" spans="1:4" s="12" customFormat="1" ht="12.75">
      <c r="A334" s="2">
        <v>41</v>
      </c>
      <c r="B334" s="1" t="s">
        <v>962</v>
      </c>
      <c r="C334" s="2" t="s">
        <v>963</v>
      </c>
      <c r="D334" s="136">
        <v>1555</v>
      </c>
    </row>
    <row r="335" spans="1:4" s="12" customFormat="1" ht="12.75">
      <c r="A335" s="2">
        <v>42</v>
      </c>
      <c r="B335" s="1" t="s">
        <v>962</v>
      </c>
      <c r="C335" s="2" t="s">
        <v>963</v>
      </c>
      <c r="D335" s="136">
        <v>1555</v>
      </c>
    </row>
    <row r="336" spans="1:4" s="12" customFormat="1" ht="12.75">
      <c r="A336" s="2">
        <v>43</v>
      </c>
      <c r="B336" s="1" t="s">
        <v>962</v>
      </c>
      <c r="C336" s="2" t="s">
        <v>963</v>
      </c>
      <c r="D336" s="136">
        <v>1555</v>
      </c>
    </row>
    <row r="337" spans="1:4" s="12" customFormat="1" ht="12.75">
      <c r="A337" s="2">
        <v>44</v>
      </c>
      <c r="B337" s="1" t="s">
        <v>962</v>
      </c>
      <c r="C337" s="2" t="s">
        <v>963</v>
      </c>
      <c r="D337" s="136">
        <v>1555</v>
      </c>
    </row>
    <row r="338" spans="1:4" s="12" customFormat="1" ht="12.75">
      <c r="A338" s="2">
        <v>45</v>
      </c>
      <c r="B338" s="1" t="s">
        <v>964</v>
      </c>
      <c r="C338" s="2" t="s">
        <v>965</v>
      </c>
      <c r="D338" s="136">
        <v>1660</v>
      </c>
    </row>
    <row r="339" spans="1:4" s="12" customFormat="1" ht="12.75">
      <c r="A339" s="2">
        <v>46</v>
      </c>
      <c r="B339" s="1" t="s">
        <v>964</v>
      </c>
      <c r="C339" s="2" t="s">
        <v>965</v>
      </c>
      <c r="D339" s="136">
        <v>1660</v>
      </c>
    </row>
    <row r="340" spans="1:4" s="12" customFormat="1" ht="12.75">
      <c r="A340" s="2">
        <v>47</v>
      </c>
      <c r="B340" s="1" t="s">
        <v>964</v>
      </c>
      <c r="C340" s="2" t="s">
        <v>965</v>
      </c>
      <c r="D340" s="136">
        <v>1660</v>
      </c>
    </row>
    <row r="341" spans="1:4" s="12" customFormat="1" ht="12.75">
      <c r="A341" s="2">
        <v>48</v>
      </c>
      <c r="B341" s="1" t="s">
        <v>964</v>
      </c>
      <c r="C341" s="2" t="s">
        <v>965</v>
      </c>
      <c r="D341" s="136">
        <v>1660</v>
      </c>
    </row>
    <row r="342" spans="1:4" s="12" customFormat="1" ht="12.75">
      <c r="A342" s="2">
        <v>49</v>
      </c>
      <c r="B342" s="1" t="s">
        <v>964</v>
      </c>
      <c r="C342" s="2" t="s">
        <v>965</v>
      </c>
      <c r="D342" s="136">
        <v>1660</v>
      </c>
    </row>
    <row r="343" spans="1:4" s="12" customFormat="1" ht="12.75">
      <c r="A343" s="2">
        <v>50</v>
      </c>
      <c r="B343" s="1" t="s">
        <v>964</v>
      </c>
      <c r="C343" s="2" t="s">
        <v>966</v>
      </c>
      <c r="D343" s="136">
        <v>1660</v>
      </c>
    </row>
    <row r="344" spans="1:4" s="12" customFormat="1" ht="12.75">
      <c r="A344" s="2">
        <v>51</v>
      </c>
      <c r="B344" s="1" t="s">
        <v>964</v>
      </c>
      <c r="C344" s="2" t="s">
        <v>966</v>
      </c>
      <c r="D344" s="136">
        <v>1660</v>
      </c>
    </row>
    <row r="345" spans="1:4" s="12" customFormat="1" ht="15" customHeight="1">
      <c r="A345" s="2">
        <v>52</v>
      </c>
      <c r="B345" s="1" t="s">
        <v>964</v>
      </c>
      <c r="C345" s="2" t="s">
        <v>966</v>
      </c>
      <c r="D345" s="136">
        <v>1660</v>
      </c>
    </row>
    <row r="346" spans="1:4" s="12" customFormat="1" ht="18" customHeight="1">
      <c r="A346" s="2">
        <v>53</v>
      </c>
      <c r="B346" s="1" t="s">
        <v>964</v>
      </c>
      <c r="C346" s="2" t="s">
        <v>966</v>
      </c>
      <c r="D346" s="136">
        <v>1660</v>
      </c>
    </row>
    <row r="347" spans="1:4" s="12" customFormat="1" ht="21.75" customHeight="1">
      <c r="A347" s="283" t="s">
        <v>0</v>
      </c>
      <c r="B347" s="284"/>
      <c r="C347" s="285"/>
      <c r="D347" s="37">
        <f>SUM(D294:D346)</f>
        <v>121740.82999999999</v>
      </c>
    </row>
    <row r="348" spans="1:4" s="12" customFormat="1" ht="19.5" customHeight="1">
      <c r="A348" s="281" t="s">
        <v>997</v>
      </c>
      <c r="B348" s="281"/>
      <c r="C348" s="281"/>
      <c r="D348" s="281"/>
    </row>
    <row r="349" spans="1:4" s="12" customFormat="1" ht="15.75" customHeight="1">
      <c r="A349" s="2">
        <v>1</v>
      </c>
      <c r="B349" s="211" t="s">
        <v>998</v>
      </c>
      <c r="C349" s="212">
        <v>2013</v>
      </c>
      <c r="D349" s="213">
        <v>108.98</v>
      </c>
    </row>
    <row r="350" spans="1:4" s="12" customFormat="1" ht="15.75" customHeight="1">
      <c r="A350" s="2">
        <v>2</v>
      </c>
      <c r="B350" s="211" t="s">
        <v>999</v>
      </c>
      <c r="C350" s="212">
        <v>2013</v>
      </c>
      <c r="D350" s="213">
        <v>379</v>
      </c>
    </row>
    <row r="351" spans="1:4" s="12" customFormat="1" ht="20.25" customHeight="1">
      <c r="A351" s="2">
        <v>3</v>
      </c>
      <c r="B351" s="211" t="s">
        <v>1000</v>
      </c>
      <c r="C351" s="212">
        <v>2013</v>
      </c>
      <c r="D351" s="213">
        <v>239</v>
      </c>
    </row>
    <row r="352" spans="1:4" s="12" customFormat="1" ht="17.25" customHeight="1">
      <c r="A352" s="2">
        <v>4</v>
      </c>
      <c r="B352" s="211" t="s">
        <v>1001</v>
      </c>
      <c r="C352" s="212">
        <v>2013</v>
      </c>
      <c r="D352" s="213">
        <v>2908.95</v>
      </c>
    </row>
    <row r="353" spans="1:4" s="12" customFormat="1" ht="13.5" customHeight="1">
      <c r="A353" s="2">
        <v>5</v>
      </c>
      <c r="B353" s="211" t="s">
        <v>1002</v>
      </c>
      <c r="C353" s="212">
        <v>2013</v>
      </c>
      <c r="D353" s="213">
        <v>1469.85</v>
      </c>
    </row>
    <row r="354" spans="1:4" s="12" customFormat="1" ht="15.75" customHeight="1">
      <c r="A354" s="2">
        <v>6</v>
      </c>
      <c r="B354" s="211" t="s">
        <v>1003</v>
      </c>
      <c r="C354" s="212">
        <v>2014</v>
      </c>
      <c r="D354" s="213">
        <v>1849</v>
      </c>
    </row>
    <row r="355" spans="1:4" s="12" customFormat="1" ht="15" customHeight="1">
      <c r="A355" s="2">
        <v>7</v>
      </c>
      <c r="B355" s="211" t="s">
        <v>1004</v>
      </c>
      <c r="C355" s="212">
        <v>2015</v>
      </c>
      <c r="D355" s="213">
        <v>2694</v>
      </c>
    </row>
    <row r="356" spans="1:4" s="12" customFormat="1" ht="12.75">
      <c r="A356" s="2">
        <v>8</v>
      </c>
      <c r="B356" s="211" t="s">
        <v>1005</v>
      </c>
      <c r="C356" s="212">
        <v>2015</v>
      </c>
      <c r="D356" s="213">
        <v>3410</v>
      </c>
    </row>
    <row r="357" spans="1:4" s="12" customFormat="1" ht="18" customHeight="1">
      <c r="A357" s="2">
        <v>9</v>
      </c>
      <c r="B357" s="211" t="s">
        <v>1006</v>
      </c>
      <c r="C357" s="212">
        <v>2015</v>
      </c>
      <c r="D357" s="213">
        <v>490</v>
      </c>
    </row>
    <row r="358" spans="1:4" s="12" customFormat="1" ht="20.25" customHeight="1">
      <c r="A358" s="2">
        <v>10</v>
      </c>
      <c r="B358" s="211" t="s">
        <v>1007</v>
      </c>
      <c r="C358" s="212">
        <v>2015</v>
      </c>
      <c r="D358" s="213">
        <v>2589</v>
      </c>
    </row>
    <row r="359" spans="1:4" s="12" customFormat="1" ht="17.25" customHeight="1">
      <c r="A359" s="2">
        <v>11</v>
      </c>
      <c r="B359" s="211" t="s">
        <v>1008</v>
      </c>
      <c r="C359" s="212">
        <v>2015</v>
      </c>
      <c r="D359" s="213">
        <v>1378.99</v>
      </c>
    </row>
    <row r="360" spans="1:4" s="12" customFormat="1" ht="18" customHeight="1">
      <c r="A360" s="2">
        <v>12</v>
      </c>
      <c r="B360" s="211" t="s">
        <v>1009</v>
      </c>
      <c r="C360" s="212">
        <v>2015</v>
      </c>
      <c r="D360" s="213">
        <v>425</v>
      </c>
    </row>
    <row r="361" spans="1:4" s="12" customFormat="1" ht="20.25" customHeight="1">
      <c r="A361" s="2">
        <v>13</v>
      </c>
      <c r="B361" s="211" t="s">
        <v>1010</v>
      </c>
      <c r="C361" s="212">
        <v>2015</v>
      </c>
      <c r="D361" s="213">
        <v>2099</v>
      </c>
    </row>
    <row r="362" spans="1:4" s="12" customFormat="1" ht="18" customHeight="1">
      <c r="A362" s="2">
        <v>14</v>
      </c>
      <c r="B362" s="211" t="s">
        <v>1011</v>
      </c>
      <c r="C362" s="212">
        <v>2016</v>
      </c>
      <c r="D362" s="213">
        <v>1563.99</v>
      </c>
    </row>
    <row r="363" spans="1:4" s="12" customFormat="1" ht="15.75" customHeight="1">
      <c r="A363" s="2">
        <v>15</v>
      </c>
      <c r="B363" s="211" t="s">
        <v>1012</v>
      </c>
      <c r="C363" s="212">
        <v>2017</v>
      </c>
      <c r="D363" s="213">
        <v>2572</v>
      </c>
    </row>
    <row r="364" spans="1:4" s="12" customFormat="1" ht="19.5" customHeight="1">
      <c r="A364" s="317" t="s">
        <v>0</v>
      </c>
      <c r="B364" s="318"/>
      <c r="C364" s="319"/>
      <c r="D364" s="49">
        <f>SUM(D349:D363)</f>
        <v>24176.760000000002</v>
      </c>
    </row>
    <row r="365" spans="1:4" s="12" customFormat="1" ht="15.75" customHeight="1">
      <c r="A365" s="281" t="s">
        <v>1056</v>
      </c>
      <c r="B365" s="281"/>
      <c r="C365" s="281"/>
      <c r="D365" s="281"/>
    </row>
    <row r="366" spans="1:4" s="12" customFormat="1" ht="19.5" customHeight="1">
      <c r="A366" s="2">
        <v>1</v>
      </c>
      <c r="B366" s="217" t="s">
        <v>1078</v>
      </c>
      <c r="C366" s="218">
        <v>2013</v>
      </c>
      <c r="D366" s="220">
        <v>1747.77</v>
      </c>
    </row>
    <row r="367" spans="1:4" s="12" customFormat="1" ht="19.5" customHeight="1">
      <c r="A367" s="2">
        <v>2</v>
      </c>
      <c r="B367" s="217" t="s">
        <v>1079</v>
      </c>
      <c r="C367" s="218">
        <v>2013</v>
      </c>
      <c r="D367" s="220">
        <v>1349</v>
      </c>
    </row>
    <row r="368" spans="1:4" s="12" customFormat="1" ht="12.75">
      <c r="A368" s="2">
        <v>3</v>
      </c>
      <c r="B368" s="217" t="s">
        <v>1080</v>
      </c>
      <c r="C368" s="218">
        <v>2014</v>
      </c>
      <c r="D368" s="220">
        <v>1952</v>
      </c>
    </row>
    <row r="369" spans="1:4" s="12" customFormat="1" ht="15.75" customHeight="1">
      <c r="A369" s="2">
        <v>4</v>
      </c>
      <c r="B369" s="217" t="s">
        <v>1081</v>
      </c>
      <c r="C369" s="218">
        <v>2014</v>
      </c>
      <c r="D369" s="220">
        <v>34776</v>
      </c>
    </row>
    <row r="370" spans="1:4" s="12" customFormat="1" ht="15.75" customHeight="1">
      <c r="A370" s="2">
        <v>5</v>
      </c>
      <c r="B370" s="217" t="s">
        <v>1082</v>
      </c>
      <c r="C370" s="218">
        <v>2014</v>
      </c>
      <c r="D370" s="220">
        <v>1897.77</v>
      </c>
    </row>
    <row r="371" spans="1:4" s="12" customFormat="1" ht="15.75" customHeight="1">
      <c r="A371" s="2">
        <v>6</v>
      </c>
      <c r="B371" s="217" t="s">
        <v>1083</v>
      </c>
      <c r="C371" s="218">
        <v>2014</v>
      </c>
      <c r="D371" s="220">
        <v>3895.07</v>
      </c>
    </row>
    <row r="372" spans="1:4" s="12" customFormat="1" ht="16.5" customHeight="1">
      <c r="A372" s="2">
        <v>7</v>
      </c>
      <c r="B372" s="217" t="s">
        <v>1084</v>
      </c>
      <c r="C372" s="218">
        <v>2014</v>
      </c>
      <c r="D372" s="220">
        <v>2750</v>
      </c>
    </row>
    <row r="373" spans="1:4" s="12" customFormat="1" ht="15.75" customHeight="1">
      <c r="A373" s="2">
        <v>8</v>
      </c>
      <c r="B373" s="217" t="s">
        <v>1085</v>
      </c>
      <c r="C373" s="218">
        <v>2014</v>
      </c>
      <c r="D373" s="220">
        <v>1298.35</v>
      </c>
    </row>
    <row r="374" spans="1:4" s="12" customFormat="1" ht="18" customHeight="1">
      <c r="A374" s="2">
        <v>9</v>
      </c>
      <c r="B374" s="217" t="s">
        <v>1085</v>
      </c>
      <c r="C374" s="218">
        <v>2015</v>
      </c>
      <c r="D374" s="220">
        <v>886.97</v>
      </c>
    </row>
    <row r="375" spans="1:4" s="12" customFormat="1" ht="16.5" customHeight="1">
      <c r="A375" s="2">
        <v>10</v>
      </c>
      <c r="B375" s="217" t="s">
        <v>1086</v>
      </c>
      <c r="C375" s="218">
        <v>2015</v>
      </c>
      <c r="D375" s="220">
        <v>7500</v>
      </c>
    </row>
    <row r="376" spans="1:4" s="12" customFormat="1" ht="16.5" customHeight="1">
      <c r="A376" s="2">
        <v>11</v>
      </c>
      <c r="B376" s="217" t="s">
        <v>1087</v>
      </c>
      <c r="C376" s="218">
        <v>2015</v>
      </c>
      <c r="D376" s="220">
        <v>2896</v>
      </c>
    </row>
    <row r="377" spans="1:4" s="12" customFormat="1" ht="15.75" customHeight="1">
      <c r="A377" s="2">
        <v>12</v>
      </c>
      <c r="B377" s="217" t="s">
        <v>1088</v>
      </c>
      <c r="C377" s="218">
        <v>2015</v>
      </c>
      <c r="D377" s="220">
        <v>11691</v>
      </c>
    </row>
    <row r="378" spans="1:4" s="12" customFormat="1" ht="16.5" customHeight="1">
      <c r="A378" s="2">
        <v>13</v>
      </c>
      <c r="B378" s="217" t="s">
        <v>1089</v>
      </c>
      <c r="C378" s="218">
        <v>2015</v>
      </c>
      <c r="D378" s="220">
        <v>8610</v>
      </c>
    </row>
    <row r="379" spans="1:4" s="12" customFormat="1" ht="14.25" customHeight="1">
      <c r="A379" s="2">
        <v>14</v>
      </c>
      <c r="B379" s="217" t="s">
        <v>1090</v>
      </c>
      <c r="C379" s="218">
        <v>2016</v>
      </c>
      <c r="D379" s="220">
        <v>6570</v>
      </c>
    </row>
    <row r="380" spans="1:4" s="12" customFormat="1" ht="15.75" customHeight="1">
      <c r="A380" s="2">
        <v>15</v>
      </c>
      <c r="B380" s="217" t="s">
        <v>1007</v>
      </c>
      <c r="C380" s="218">
        <v>2016</v>
      </c>
      <c r="D380" s="220">
        <v>1099</v>
      </c>
    </row>
    <row r="381" spans="1:4" s="12" customFormat="1" ht="13.5" customHeight="1">
      <c r="A381" s="2">
        <v>16</v>
      </c>
      <c r="B381" s="217" t="s">
        <v>1091</v>
      </c>
      <c r="C381" s="218">
        <v>2016</v>
      </c>
      <c r="D381" s="220">
        <v>5588</v>
      </c>
    </row>
    <row r="382" spans="1:4" s="12" customFormat="1" ht="14.25" customHeight="1">
      <c r="A382" s="2">
        <v>17</v>
      </c>
      <c r="B382" s="217" t="s">
        <v>1092</v>
      </c>
      <c r="C382" s="218">
        <v>2016</v>
      </c>
      <c r="D382" s="220">
        <v>938</v>
      </c>
    </row>
    <row r="383" spans="1:4" s="12" customFormat="1" ht="16.5" customHeight="1">
      <c r="A383" s="2">
        <v>18</v>
      </c>
      <c r="B383" s="1" t="s">
        <v>1093</v>
      </c>
      <c r="C383" s="2">
        <v>2017</v>
      </c>
      <c r="D383" s="161">
        <v>828.46</v>
      </c>
    </row>
    <row r="384" spans="1:4" s="12" customFormat="1" ht="13.5" customHeight="1">
      <c r="A384" s="2">
        <v>19</v>
      </c>
      <c r="B384" s="1" t="s">
        <v>1094</v>
      </c>
      <c r="C384" s="2">
        <v>2017</v>
      </c>
      <c r="D384" s="161">
        <v>499.99</v>
      </c>
    </row>
    <row r="385" spans="1:4" s="12" customFormat="1" ht="17.25" customHeight="1">
      <c r="A385" s="2">
        <v>20</v>
      </c>
      <c r="B385" s="1" t="s">
        <v>1095</v>
      </c>
      <c r="C385" s="2">
        <v>2017</v>
      </c>
      <c r="D385" s="161">
        <v>329</v>
      </c>
    </row>
    <row r="386" spans="1:4" s="12" customFormat="1" ht="17.25" customHeight="1">
      <c r="A386" s="2">
        <v>21</v>
      </c>
      <c r="B386" s="1" t="s">
        <v>1096</v>
      </c>
      <c r="C386" s="2">
        <v>2017</v>
      </c>
      <c r="D386" s="161">
        <v>3040</v>
      </c>
    </row>
    <row r="387" spans="1:4" s="12" customFormat="1" ht="14.25" customHeight="1">
      <c r="A387" s="2">
        <v>22</v>
      </c>
      <c r="B387" s="1" t="s">
        <v>1097</v>
      </c>
      <c r="C387" s="2">
        <v>2017</v>
      </c>
      <c r="D387" s="161">
        <v>18624.25</v>
      </c>
    </row>
    <row r="388" spans="1:4" s="12" customFormat="1" ht="17.25" customHeight="1">
      <c r="A388" s="2">
        <v>23</v>
      </c>
      <c r="B388" s="1" t="s">
        <v>1098</v>
      </c>
      <c r="C388" s="2">
        <v>2017</v>
      </c>
      <c r="D388" s="161">
        <v>888.3</v>
      </c>
    </row>
    <row r="389" spans="1:4" s="12" customFormat="1" ht="13.5" customHeight="1">
      <c r="A389" s="2">
        <v>24</v>
      </c>
      <c r="B389" s="1" t="s">
        <v>1099</v>
      </c>
      <c r="C389" s="2">
        <v>2017</v>
      </c>
      <c r="D389" s="161">
        <v>8281.01</v>
      </c>
    </row>
    <row r="390" spans="1:4" s="12" customFormat="1" ht="17.25" customHeight="1">
      <c r="A390" s="283" t="s">
        <v>0</v>
      </c>
      <c r="B390" s="284"/>
      <c r="C390" s="285"/>
      <c r="D390" s="37">
        <f>SUM(D366:D389)</f>
        <v>127935.94</v>
      </c>
    </row>
    <row r="391" spans="1:4" ht="16.5" customHeight="1">
      <c r="A391" s="281" t="s">
        <v>1177</v>
      </c>
      <c r="B391" s="281"/>
      <c r="C391" s="281"/>
      <c r="D391" s="281"/>
    </row>
    <row r="392" spans="1:4" s="15" customFormat="1" ht="12.75">
      <c r="A392" s="2">
        <v>1</v>
      </c>
      <c r="B392" s="134" t="s">
        <v>1178</v>
      </c>
      <c r="C392" s="51">
        <v>2013</v>
      </c>
      <c r="D392" s="159">
        <v>359</v>
      </c>
    </row>
    <row r="393" spans="1:4" s="15" customFormat="1" ht="12.75">
      <c r="A393" s="2">
        <v>2</v>
      </c>
      <c r="B393" s="134" t="s">
        <v>1179</v>
      </c>
      <c r="C393" s="51">
        <v>2013</v>
      </c>
      <c r="D393" s="159">
        <v>2664.73</v>
      </c>
    </row>
    <row r="394" spans="1:4" s="15" customFormat="1" ht="12.75">
      <c r="A394" s="2">
        <v>3</v>
      </c>
      <c r="B394" s="134" t="s">
        <v>1180</v>
      </c>
      <c r="C394" s="51">
        <v>2013</v>
      </c>
      <c r="D394" s="159">
        <v>38325.12</v>
      </c>
    </row>
    <row r="395" spans="1:4" s="15" customFormat="1" ht="12.75">
      <c r="A395" s="2">
        <v>4</v>
      </c>
      <c r="B395" s="134" t="s">
        <v>1181</v>
      </c>
      <c r="C395" s="51">
        <v>2014</v>
      </c>
      <c r="D395" s="159">
        <v>5997</v>
      </c>
    </row>
    <row r="396" spans="1:4" s="15" customFormat="1" ht="12.75">
      <c r="A396" s="2">
        <v>5</v>
      </c>
      <c r="B396" s="134" t="s">
        <v>1182</v>
      </c>
      <c r="C396" s="51">
        <v>2014</v>
      </c>
      <c r="D396" s="159">
        <v>1139</v>
      </c>
    </row>
    <row r="397" spans="1:4" s="15" customFormat="1" ht="12.75">
      <c r="A397" s="2">
        <v>6</v>
      </c>
      <c r="B397" s="134" t="s">
        <v>1183</v>
      </c>
      <c r="C397" s="51">
        <v>2014</v>
      </c>
      <c r="D397" s="159">
        <v>3394.8</v>
      </c>
    </row>
    <row r="398" spans="1:4" s="15" customFormat="1" ht="12.75">
      <c r="A398" s="2">
        <v>7</v>
      </c>
      <c r="B398" s="134" t="s">
        <v>1184</v>
      </c>
      <c r="C398" s="51">
        <v>2015</v>
      </c>
      <c r="D398" s="159">
        <v>5904</v>
      </c>
    </row>
    <row r="399" spans="1:4" s="15" customFormat="1" ht="12.75">
      <c r="A399" s="2">
        <v>8</v>
      </c>
      <c r="B399" s="134" t="s">
        <v>1185</v>
      </c>
      <c r="C399" s="51">
        <v>2014</v>
      </c>
      <c r="D399" s="159">
        <v>1500</v>
      </c>
    </row>
    <row r="400" spans="1:4" s="15" customFormat="1" ht="12.75">
      <c r="A400" s="2">
        <v>9</v>
      </c>
      <c r="B400" s="134" t="s">
        <v>1186</v>
      </c>
      <c r="C400" s="51">
        <v>2014</v>
      </c>
      <c r="D400" s="159">
        <v>349</v>
      </c>
    </row>
    <row r="401" spans="1:4" s="15" customFormat="1" ht="12.75">
      <c r="A401" s="2">
        <v>10</v>
      </c>
      <c r="B401" s="134" t="s">
        <v>1187</v>
      </c>
      <c r="C401" s="51">
        <v>2015</v>
      </c>
      <c r="D401" s="159">
        <v>2440</v>
      </c>
    </row>
    <row r="402" spans="1:4" s="15" customFormat="1" ht="12.75">
      <c r="A402" s="2">
        <v>11</v>
      </c>
      <c r="B402" s="134" t="s">
        <v>1188</v>
      </c>
      <c r="C402" s="51">
        <v>2015</v>
      </c>
      <c r="D402" s="159">
        <v>479</v>
      </c>
    </row>
    <row r="403" spans="1:4" s="15" customFormat="1" ht="12.75">
      <c r="A403" s="2">
        <v>12</v>
      </c>
      <c r="B403" s="134" t="s">
        <v>1189</v>
      </c>
      <c r="C403" s="51">
        <v>2015</v>
      </c>
      <c r="D403" s="159">
        <v>980</v>
      </c>
    </row>
    <row r="404" spans="1:4" s="15" customFormat="1" ht="12.75">
      <c r="A404" s="2">
        <v>13</v>
      </c>
      <c r="B404" s="134" t="s">
        <v>1190</v>
      </c>
      <c r="C404" s="51">
        <v>2015</v>
      </c>
      <c r="D404" s="159">
        <v>5697</v>
      </c>
    </row>
    <row r="405" spans="1:4" s="15" customFormat="1" ht="12.75">
      <c r="A405" s="2">
        <v>14</v>
      </c>
      <c r="B405" s="134" t="s">
        <v>1191</v>
      </c>
      <c r="C405" s="51">
        <v>2015</v>
      </c>
      <c r="D405" s="159">
        <v>3139</v>
      </c>
    </row>
    <row r="406" spans="1:4" s="15" customFormat="1" ht="12.75">
      <c r="A406" s="2">
        <v>15</v>
      </c>
      <c r="B406" s="134" t="s">
        <v>1192</v>
      </c>
      <c r="C406" s="51">
        <v>2015</v>
      </c>
      <c r="D406" s="159">
        <v>5247.3</v>
      </c>
    </row>
    <row r="407" spans="1:4" s="15" customFormat="1" ht="12.75">
      <c r="A407" s="2">
        <v>16</v>
      </c>
      <c r="B407" s="134" t="s">
        <v>1193</v>
      </c>
      <c r="C407" s="51">
        <v>2015</v>
      </c>
      <c r="D407" s="159">
        <v>3490</v>
      </c>
    </row>
    <row r="408" spans="1:4" s="15" customFormat="1" ht="12.75">
      <c r="A408" s="2">
        <v>17</v>
      </c>
      <c r="B408" s="134" t="s">
        <v>1194</v>
      </c>
      <c r="C408" s="51">
        <v>2016</v>
      </c>
      <c r="D408" s="159">
        <v>3211.37</v>
      </c>
    </row>
    <row r="409" spans="1:4" s="15" customFormat="1" ht="12.75">
      <c r="A409" s="2">
        <v>18</v>
      </c>
      <c r="B409" s="134" t="s">
        <v>1195</v>
      </c>
      <c r="C409" s="51">
        <v>2016</v>
      </c>
      <c r="D409" s="159">
        <v>4909.9</v>
      </c>
    </row>
    <row r="410" spans="1:4" s="15" customFormat="1" ht="12.75">
      <c r="A410" s="2">
        <v>19</v>
      </c>
      <c r="B410" s="134" t="s">
        <v>1196</v>
      </c>
      <c r="C410" s="51">
        <v>2016</v>
      </c>
      <c r="D410" s="159">
        <v>28815</v>
      </c>
    </row>
    <row r="411" spans="1:4" s="15" customFormat="1" ht="12.75">
      <c r="A411" s="2">
        <v>20</v>
      </c>
      <c r="B411" s="134" t="s">
        <v>1197</v>
      </c>
      <c r="C411" s="51">
        <v>2016</v>
      </c>
      <c r="D411" s="159">
        <v>1199</v>
      </c>
    </row>
    <row r="412" spans="1:4" s="15" customFormat="1" ht="12.75">
      <c r="A412" s="2">
        <v>21</v>
      </c>
      <c r="B412" s="134" t="s">
        <v>1198</v>
      </c>
      <c r="C412" s="51">
        <v>2016</v>
      </c>
      <c r="D412" s="159">
        <v>1698</v>
      </c>
    </row>
    <row r="413" spans="1:4" s="15" customFormat="1" ht="12.75">
      <c r="A413" s="2">
        <v>22</v>
      </c>
      <c r="B413" s="134" t="s">
        <v>1199</v>
      </c>
      <c r="C413" s="51">
        <v>2016</v>
      </c>
      <c r="D413" s="159">
        <v>1238</v>
      </c>
    </row>
    <row r="414" spans="1:4" s="15" customFormat="1" ht="12.75">
      <c r="A414" s="2">
        <v>23</v>
      </c>
      <c r="B414" s="134" t="s">
        <v>1200</v>
      </c>
      <c r="C414" s="51">
        <v>2016</v>
      </c>
      <c r="D414" s="159">
        <v>4598</v>
      </c>
    </row>
    <row r="415" spans="1:4" s="15" customFormat="1" ht="12.75">
      <c r="A415" s="2">
        <v>24</v>
      </c>
      <c r="B415" s="1" t="s">
        <v>1201</v>
      </c>
      <c r="C415" s="2">
        <v>2017</v>
      </c>
      <c r="D415" s="161">
        <v>6313</v>
      </c>
    </row>
    <row r="416" spans="1:4" s="15" customFormat="1" ht="12.75">
      <c r="A416" s="2">
        <v>25</v>
      </c>
      <c r="B416" s="1" t="s">
        <v>1202</v>
      </c>
      <c r="C416" s="2">
        <v>2017</v>
      </c>
      <c r="D416" s="161">
        <v>2359</v>
      </c>
    </row>
    <row r="417" spans="1:4" s="15" customFormat="1" ht="12.75">
      <c r="A417" s="2">
        <v>26</v>
      </c>
      <c r="B417" s="1" t="s">
        <v>1363</v>
      </c>
      <c r="C417" s="2">
        <v>2014</v>
      </c>
      <c r="D417" s="161">
        <v>335</v>
      </c>
    </row>
    <row r="418" spans="1:4" s="15" customFormat="1" ht="16.5" customHeight="1">
      <c r="A418" s="283" t="s">
        <v>0</v>
      </c>
      <c r="B418" s="284"/>
      <c r="C418" s="285"/>
      <c r="D418" s="37">
        <f>SUM(D392:D417)</f>
        <v>135781.22</v>
      </c>
    </row>
    <row r="419" spans="1:4" s="15" customFormat="1" ht="13.5" customHeight="1">
      <c r="A419" s="281" t="s">
        <v>1254</v>
      </c>
      <c r="B419" s="281"/>
      <c r="C419" s="281"/>
      <c r="D419" s="281"/>
    </row>
    <row r="420" spans="1:4" s="15" customFormat="1" ht="17.25" customHeight="1">
      <c r="A420" s="51">
        <v>1</v>
      </c>
      <c r="B420" s="52" t="s">
        <v>1255</v>
      </c>
      <c r="C420" s="51">
        <v>2013</v>
      </c>
      <c r="D420" s="159">
        <v>239</v>
      </c>
    </row>
    <row r="421" spans="1:4" s="15" customFormat="1" ht="16.5" customHeight="1">
      <c r="A421" s="51">
        <v>2</v>
      </c>
      <c r="B421" s="52" t="s">
        <v>1256</v>
      </c>
      <c r="C421" s="51">
        <v>2013</v>
      </c>
      <c r="D421" s="159">
        <v>359</v>
      </c>
    </row>
    <row r="422" spans="1:4" s="15" customFormat="1" ht="19.5" customHeight="1">
      <c r="A422" s="51">
        <v>3</v>
      </c>
      <c r="B422" s="52" t="s">
        <v>1257</v>
      </c>
      <c r="C422" s="51">
        <v>2013</v>
      </c>
      <c r="D422" s="159">
        <v>3499.01</v>
      </c>
    </row>
    <row r="423" spans="1:4" s="15" customFormat="1" ht="16.5" customHeight="1">
      <c r="A423" s="51">
        <v>4</v>
      </c>
      <c r="B423" s="52" t="s">
        <v>1258</v>
      </c>
      <c r="C423" s="51">
        <v>2013</v>
      </c>
      <c r="D423" s="159">
        <v>555</v>
      </c>
    </row>
    <row r="424" spans="1:4" s="15" customFormat="1" ht="18" customHeight="1">
      <c r="A424" s="51">
        <v>5</v>
      </c>
      <c r="B424" s="52" t="s">
        <v>1259</v>
      </c>
      <c r="C424" s="51">
        <v>2013</v>
      </c>
      <c r="D424" s="159">
        <v>420</v>
      </c>
    </row>
    <row r="425" spans="1:4" s="15" customFormat="1" ht="16.5" customHeight="1">
      <c r="A425" s="51">
        <v>6</v>
      </c>
      <c r="B425" s="52" t="s">
        <v>1259</v>
      </c>
      <c r="C425" s="51">
        <v>2013</v>
      </c>
      <c r="D425" s="159">
        <v>420</v>
      </c>
    </row>
    <row r="426" spans="1:4" s="15" customFormat="1" ht="13.5" customHeight="1">
      <c r="A426" s="51">
        <v>7</v>
      </c>
      <c r="B426" s="52" t="s">
        <v>1259</v>
      </c>
      <c r="C426" s="51">
        <v>2013</v>
      </c>
      <c r="D426" s="159">
        <v>420</v>
      </c>
    </row>
    <row r="427" spans="1:4" s="15" customFormat="1" ht="13.5" customHeight="1">
      <c r="A427" s="51">
        <v>8</v>
      </c>
      <c r="B427" s="52" t="s">
        <v>1259</v>
      </c>
      <c r="C427" s="51">
        <v>2013</v>
      </c>
      <c r="D427" s="159">
        <v>420</v>
      </c>
    </row>
    <row r="428" spans="1:4" s="15" customFormat="1" ht="13.5" customHeight="1">
      <c r="A428" s="51">
        <v>9</v>
      </c>
      <c r="B428" s="52" t="s">
        <v>1259</v>
      </c>
      <c r="C428" s="51">
        <v>2013</v>
      </c>
      <c r="D428" s="159">
        <v>420</v>
      </c>
    </row>
    <row r="429" spans="1:4" s="15" customFormat="1" ht="13.5" customHeight="1">
      <c r="A429" s="51">
        <v>10</v>
      </c>
      <c r="B429" s="52" t="s">
        <v>1259</v>
      </c>
      <c r="C429" s="51">
        <v>2013</v>
      </c>
      <c r="D429" s="159">
        <v>420</v>
      </c>
    </row>
    <row r="430" spans="1:4" s="15" customFormat="1" ht="13.5" customHeight="1">
      <c r="A430" s="51">
        <v>11</v>
      </c>
      <c r="B430" s="52" t="s">
        <v>1260</v>
      </c>
      <c r="C430" s="51">
        <v>2013</v>
      </c>
      <c r="D430" s="159">
        <v>1202</v>
      </c>
    </row>
    <row r="431" spans="1:4" s="15" customFormat="1" ht="24" customHeight="1">
      <c r="A431" s="51">
        <v>12</v>
      </c>
      <c r="B431" s="52" t="s">
        <v>1261</v>
      </c>
      <c r="C431" s="51">
        <v>2014</v>
      </c>
      <c r="D431" s="159">
        <v>2495</v>
      </c>
    </row>
    <row r="432" spans="1:4" s="15" customFormat="1" ht="13.5" customHeight="1">
      <c r="A432" s="51">
        <v>13</v>
      </c>
      <c r="B432" s="52" t="s">
        <v>1262</v>
      </c>
      <c r="C432" s="51">
        <v>2014</v>
      </c>
      <c r="D432" s="159">
        <v>553.5</v>
      </c>
    </row>
    <row r="433" spans="1:4" s="15" customFormat="1" ht="13.5" customHeight="1">
      <c r="A433" s="51">
        <v>14</v>
      </c>
      <c r="B433" s="52" t="s">
        <v>1263</v>
      </c>
      <c r="C433" s="51">
        <v>2014</v>
      </c>
      <c r="D433" s="159">
        <v>2263.2</v>
      </c>
    </row>
    <row r="434" spans="1:4" s="15" customFormat="1" ht="13.5" customHeight="1">
      <c r="A434" s="51">
        <v>15</v>
      </c>
      <c r="B434" s="52" t="s">
        <v>1264</v>
      </c>
      <c r="C434" s="51">
        <v>2014</v>
      </c>
      <c r="D434" s="159">
        <v>1521.45</v>
      </c>
    </row>
    <row r="435" spans="1:4" s="15" customFormat="1" ht="13.5" customHeight="1">
      <c r="A435" s="51">
        <v>16</v>
      </c>
      <c r="B435" s="52" t="s">
        <v>1265</v>
      </c>
      <c r="C435" s="51">
        <v>2015</v>
      </c>
      <c r="D435" s="159">
        <v>806</v>
      </c>
    </row>
    <row r="436" spans="1:4" s="15" customFormat="1" ht="13.5" customHeight="1">
      <c r="A436" s="51">
        <v>17</v>
      </c>
      <c r="B436" s="1" t="s">
        <v>1004</v>
      </c>
      <c r="C436" s="2">
        <v>2015</v>
      </c>
      <c r="D436" s="136">
        <v>2416.95</v>
      </c>
    </row>
    <row r="437" spans="1:4" s="15" customFormat="1" ht="13.5" customHeight="1">
      <c r="A437" s="51">
        <v>18</v>
      </c>
      <c r="B437" s="1" t="s">
        <v>1004</v>
      </c>
      <c r="C437" s="2">
        <v>2015</v>
      </c>
      <c r="D437" s="136">
        <v>2416.95</v>
      </c>
    </row>
    <row r="438" spans="1:4" s="15" customFormat="1" ht="13.5" customHeight="1">
      <c r="A438" s="51">
        <v>19</v>
      </c>
      <c r="B438" s="1" t="s">
        <v>1004</v>
      </c>
      <c r="C438" s="2">
        <v>2015</v>
      </c>
      <c r="D438" s="136">
        <v>2416.95</v>
      </c>
    </row>
    <row r="439" spans="1:4" s="15" customFormat="1" ht="13.5" customHeight="1">
      <c r="A439" s="51">
        <v>20</v>
      </c>
      <c r="B439" s="1" t="s">
        <v>1266</v>
      </c>
      <c r="C439" s="2">
        <v>2015</v>
      </c>
      <c r="D439" s="136">
        <v>430</v>
      </c>
    </row>
    <row r="440" spans="1:4" s="15" customFormat="1" ht="13.5" customHeight="1">
      <c r="A440" s="51">
        <v>21</v>
      </c>
      <c r="B440" s="1" t="s">
        <v>1267</v>
      </c>
      <c r="C440" s="2">
        <v>2016</v>
      </c>
      <c r="D440" s="136">
        <v>2163.57</v>
      </c>
    </row>
    <row r="441" spans="1:4" s="15" customFormat="1" ht="13.5" customHeight="1">
      <c r="A441" s="51">
        <v>22</v>
      </c>
      <c r="B441" s="1" t="s">
        <v>1004</v>
      </c>
      <c r="C441" s="2">
        <v>2016</v>
      </c>
      <c r="D441" s="136">
        <v>2100</v>
      </c>
    </row>
    <row r="442" spans="1:4" s="15" customFormat="1" ht="13.5" customHeight="1">
      <c r="A442" s="51">
        <v>23</v>
      </c>
      <c r="B442" s="1" t="s">
        <v>1004</v>
      </c>
      <c r="C442" s="2">
        <v>2016</v>
      </c>
      <c r="D442" s="136">
        <v>2100</v>
      </c>
    </row>
    <row r="443" spans="1:4" s="15" customFormat="1" ht="12.75" customHeight="1">
      <c r="A443" s="51">
        <v>24</v>
      </c>
      <c r="B443" s="1" t="s">
        <v>1004</v>
      </c>
      <c r="C443" s="2">
        <v>2016</v>
      </c>
      <c r="D443" s="136">
        <v>2100</v>
      </c>
    </row>
    <row r="444" spans="1:4" s="15" customFormat="1" ht="12.75" customHeight="1">
      <c r="A444" s="51">
        <v>25</v>
      </c>
      <c r="B444" s="1" t="s">
        <v>1268</v>
      </c>
      <c r="C444" s="2">
        <v>2017</v>
      </c>
      <c r="D444" s="136">
        <v>3550</v>
      </c>
    </row>
    <row r="445" spans="1:4" s="15" customFormat="1" ht="12.75" customHeight="1">
      <c r="A445" s="51">
        <v>26</v>
      </c>
      <c r="B445" s="1" t="s">
        <v>1266</v>
      </c>
      <c r="C445" s="2">
        <v>2017</v>
      </c>
      <c r="D445" s="136">
        <v>399.99</v>
      </c>
    </row>
    <row r="446" spans="1:4" s="15" customFormat="1" ht="17.25" customHeight="1">
      <c r="A446" s="51">
        <v>27</v>
      </c>
      <c r="B446" s="134" t="s">
        <v>1266</v>
      </c>
      <c r="C446" s="51">
        <v>2017</v>
      </c>
      <c r="D446" s="159">
        <v>400</v>
      </c>
    </row>
    <row r="447" spans="1:4" s="15" customFormat="1" ht="13.5" customHeight="1">
      <c r="A447" s="283" t="s">
        <v>0</v>
      </c>
      <c r="B447" s="284"/>
      <c r="C447" s="285"/>
      <c r="D447" s="37">
        <f>SUM(D420:D446)</f>
        <v>36507.57</v>
      </c>
    </row>
    <row r="448" spans="1:4" s="15" customFormat="1" ht="20.25" customHeight="1">
      <c r="A448" s="281" t="s">
        <v>1311</v>
      </c>
      <c r="B448" s="281"/>
      <c r="C448" s="281"/>
      <c r="D448" s="281"/>
    </row>
    <row r="449" spans="1:4" s="15" customFormat="1" ht="13.5" customHeight="1">
      <c r="A449" s="2">
        <v>1</v>
      </c>
      <c r="B449" s="1" t="s">
        <v>1266</v>
      </c>
      <c r="C449" s="2">
        <v>2013</v>
      </c>
      <c r="D449" s="36">
        <v>799</v>
      </c>
    </row>
    <row r="450" spans="1:4" s="15" customFormat="1" ht="13.5" customHeight="1">
      <c r="A450" s="2">
        <v>2</v>
      </c>
      <c r="B450" s="1" t="s">
        <v>1312</v>
      </c>
      <c r="C450" s="2">
        <v>2014</v>
      </c>
      <c r="D450" s="36">
        <v>1100</v>
      </c>
    </row>
    <row r="451" spans="1:4" s="15" customFormat="1" ht="13.5" customHeight="1">
      <c r="A451" s="2">
        <v>3</v>
      </c>
      <c r="B451" s="1" t="s">
        <v>1313</v>
      </c>
      <c r="C451" s="2">
        <v>2014</v>
      </c>
      <c r="D451" s="36">
        <v>2500</v>
      </c>
    </row>
    <row r="452" spans="1:4" s="15" customFormat="1" ht="13.5" customHeight="1">
      <c r="A452" s="2">
        <v>4</v>
      </c>
      <c r="B452" s="1" t="s">
        <v>1314</v>
      </c>
      <c r="C452" s="2">
        <v>2014</v>
      </c>
      <c r="D452" s="36">
        <v>1614</v>
      </c>
    </row>
    <row r="453" spans="1:4" s="15" customFormat="1" ht="13.5" customHeight="1">
      <c r="A453" s="2">
        <v>5</v>
      </c>
      <c r="B453" s="1" t="s">
        <v>1315</v>
      </c>
      <c r="C453" s="2">
        <v>2014</v>
      </c>
      <c r="D453" s="36">
        <v>1597.77</v>
      </c>
    </row>
    <row r="454" spans="1:4" s="15" customFormat="1" ht="13.5" customHeight="1">
      <c r="A454" s="2">
        <v>6</v>
      </c>
      <c r="B454" s="1" t="s">
        <v>1316</v>
      </c>
      <c r="C454" s="2">
        <v>2014</v>
      </c>
      <c r="D454" s="36">
        <v>3900</v>
      </c>
    </row>
    <row r="455" spans="1:4" s="15" customFormat="1" ht="13.5" customHeight="1">
      <c r="A455" s="2">
        <v>7</v>
      </c>
      <c r="B455" s="1" t="s">
        <v>1314</v>
      </c>
      <c r="C455" s="2">
        <v>2014</v>
      </c>
      <c r="D455" s="36">
        <v>1997</v>
      </c>
    </row>
    <row r="456" spans="1:4" s="15" customFormat="1" ht="13.5" customHeight="1">
      <c r="A456" s="2">
        <v>8</v>
      </c>
      <c r="B456" s="1" t="s">
        <v>1266</v>
      </c>
      <c r="C456" s="2">
        <v>2014</v>
      </c>
      <c r="D456" s="36">
        <v>515</v>
      </c>
    </row>
    <row r="457" spans="1:4" s="15" customFormat="1" ht="13.5" customHeight="1">
      <c r="A457" s="2">
        <v>9</v>
      </c>
      <c r="B457" s="1" t="s">
        <v>1314</v>
      </c>
      <c r="C457" s="2">
        <v>2015</v>
      </c>
      <c r="D457" s="36">
        <v>1706</v>
      </c>
    </row>
    <row r="458" spans="1:4" s="15" customFormat="1" ht="13.5" customHeight="1">
      <c r="A458" s="2">
        <v>10</v>
      </c>
      <c r="B458" s="1" t="s">
        <v>1266</v>
      </c>
      <c r="C458" s="2">
        <v>2015</v>
      </c>
      <c r="D458" s="36">
        <v>390</v>
      </c>
    </row>
    <row r="459" spans="1:4" s="15" customFormat="1" ht="13.5" customHeight="1">
      <c r="A459" s="2">
        <v>11</v>
      </c>
      <c r="B459" s="1" t="s">
        <v>1266</v>
      </c>
      <c r="C459" s="2">
        <v>2015</v>
      </c>
      <c r="D459" s="36">
        <v>559</v>
      </c>
    </row>
    <row r="460" spans="1:4" s="15" customFormat="1" ht="13.5" customHeight="1">
      <c r="A460" s="2">
        <v>12</v>
      </c>
      <c r="B460" s="1" t="s">
        <v>1317</v>
      </c>
      <c r="C460" s="2">
        <v>2015</v>
      </c>
      <c r="D460" s="36">
        <v>999</v>
      </c>
    </row>
    <row r="461" spans="1:4" s="15" customFormat="1" ht="13.5" customHeight="1">
      <c r="A461" s="2">
        <v>13</v>
      </c>
      <c r="B461" s="1" t="s">
        <v>1314</v>
      </c>
      <c r="C461" s="2">
        <v>2015</v>
      </c>
      <c r="D461" s="36">
        <v>2250</v>
      </c>
    </row>
    <row r="462" spans="1:4" s="15" customFormat="1" ht="13.5" customHeight="1">
      <c r="A462" s="2">
        <v>14</v>
      </c>
      <c r="B462" s="1" t="s">
        <v>1266</v>
      </c>
      <c r="C462" s="2">
        <v>2015</v>
      </c>
      <c r="D462" s="36">
        <v>569</v>
      </c>
    </row>
    <row r="463" spans="1:4" s="15" customFormat="1" ht="13.5" customHeight="1">
      <c r="A463" s="2">
        <v>15</v>
      </c>
      <c r="B463" s="1" t="s">
        <v>1318</v>
      </c>
      <c r="C463" s="2">
        <v>2016</v>
      </c>
      <c r="D463" s="36">
        <v>740</v>
      </c>
    </row>
    <row r="464" spans="1:4" s="15" customFormat="1" ht="13.5" customHeight="1">
      <c r="A464" s="2">
        <v>16</v>
      </c>
      <c r="B464" s="1" t="s">
        <v>1317</v>
      </c>
      <c r="C464" s="2">
        <v>2016</v>
      </c>
      <c r="D464" s="36">
        <v>1290</v>
      </c>
    </row>
    <row r="465" spans="1:4" s="15" customFormat="1" ht="13.5" customHeight="1">
      <c r="A465" s="2">
        <v>17</v>
      </c>
      <c r="B465" s="1" t="s">
        <v>1319</v>
      </c>
      <c r="C465" s="2">
        <v>2016</v>
      </c>
      <c r="D465" s="36">
        <v>569</v>
      </c>
    </row>
    <row r="466" spans="1:4" s="15" customFormat="1" ht="13.5" customHeight="1">
      <c r="A466" s="2">
        <v>18</v>
      </c>
      <c r="B466" s="1" t="s">
        <v>1320</v>
      </c>
      <c r="C466" s="2">
        <v>2016</v>
      </c>
      <c r="D466" s="36">
        <v>2250</v>
      </c>
    </row>
    <row r="467" spans="1:4" s="15" customFormat="1" ht="13.5" customHeight="1">
      <c r="A467" s="2">
        <v>19</v>
      </c>
      <c r="B467" s="1" t="s">
        <v>1317</v>
      </c>
      <c r="C467" s="2">
        <v>2016</v>
      </c>
      <c r="D467" s="36">
        <v>480</v>
      </c>
    </row>
    <row r="468" spans="1:4" s="15" customFormat="1" ht="13.5" customHeight="1">
      <c r="A468" s="2">
        <v>20</v>
      </c>
      <c r="B468" s="1" t="s">
        <v>1313</v>
      </c>
      <c r="C468" s="2">
        <v>2016</v>
      </c>
      <c r="D468" s="36">
        <v>999</v>
      </c>
    </row>
    <row r="469" spans="1:4" s="15" customFormat="1" ht="13.5" customHeight="1">
      <c r="A469" s="2">
        <v>21</v>
      </c>
      <c r="B469" s="1" t="s">
        <v>1320</v>
      </c>
      <c r="C469" s="2">
        <v>2017</v>
      </c>
      <c r="D469" s="36">
        <v>2091</v>
      </c>
    </row>
    <row r="470" spans="1:4" s="15" customFormat="1" ht="13.5" customHeight="1">
      <c r="A470" s="2">
        <v>22</v>
      </c>
      <c r="B470" s="1" t="s">
        <v>1266</v>
      </c>
      <c r="C470" s="2">
        <v>2017</v>
      </c>
      <c r="D470" s="36">
        <v>419</v>
      </c>
    </row>
    <row r="471" spans="1:4" s="15" customFormat="1" ht="13.5" customHeight="1">
      <c r="A471" s="2">
        <v>23</v>
      </c>
      <c r="B471" s="1" t="s">
        <v>1321</v>
      </c>
      <c r="C471" s="2">
        <v>2017</v>
      </c>
      <c r="D471" s="36">
        <v>600</v>
      </c>
    </row>
    <row r="472" spans="1:4" s="15" customFormat="1" ht="13.5" customHeight="1">
      <c r="A472" s="2">
        <v>24</v>
      </c>
      <c r="B472" s="1" t="s">
        <v>1322</v>
      </c>
      <c r="C472" s="2">
        <v>2017</v>
      </c>
      <c r="D472" s="36">
        <v>1160</v>
      </c>
    </row>
    <row r="473" spans="1:4" s="15" customFormat="1" ht="13.5" customHeight="1">
      <c r="A473" s="2">
        <v>25</v>
      </c>
      <c r="B473" s="1" t="s">
        <v>1323</v>
      </c>
      <c r="C473" s="2">
        <v>2017</v>
      </c>
      <c r="D473" s="36">
        <v>813.03</v>
      </c>
    </row>
    <row r="474" spans="1:4" s="15" customFormat="1" ht="13.5" customHeight="1">
      <c r="A474" s="2">
        <v>26</v>
      </c>
      <c r="B474" s="1" t="s">
        <v>1324</v>
      </c>
      <c r="C474" s="2">
        <v>2017</v>
      </c>
      <c r="D474" s="36">
        <v>568.97</v>
      </c>
    </row>
    <row r="475" spans="1:4" s="12" customFormat="1" ht="12.75" customHeight="1">
      <c r="A475" s="283" t="s">
        <v>0</v>
      </c>
      <c r="B475" s="284"/>
      <c r="C475" s="285"/>
      <c r="D475" s="37">
        <f>SUM(D449:D474)</f>
        <v>32475.77</v>
      </c>
    </row>
    <row r="476" spans="1:4" s="12" customFormat="1" ht="18" customHeight="1">
      <c r="A476" s="281" t="s">
        <v>1423</v>
      </c>
      <c r="B476" s="281"/>
      <c r="C476" s="281"/>
      <c r="D476" s="281"/>
    </row>
    <row r="477" spans="1:4" s="12" customFormat="1" ht="15.75" customHeight="1">
      <c r="A477" s="2">
        <v>1</v>
      </c>
      <c r="B477" s="150" t="s">
        <v>1004</v>
      </c>
      <c r="C477" s="2">
        <v>2014</v>
      </c>
      <c r="D477" s="161">
        <v>3488</v>
      </c>
    </row>
    <row r="478" spans="1:4" s="12" customFormat="1" ht="14.25" customHeight="1">
      <c r="A478" s="2">
        <v>2</v>
      </c>
      <c r="B478" s="150" t="s">
        <v>1424</v>
      </c>
      <c r="C478" s="2">
        <v>2013</v>
      </c>
      <c r="D478" s="161">
        <v>342.1</v>
      </c>
    </row>
    <row r="479" spans="1:4" s="12" customFormat="1" ht="16.5" customHeight="1">
      <c r="A479" s="2">
        <v>3</v>
      </c>
      <c r="B479" s="150" t="s">
        <v>1425</v>
      </c>
      <c r="C479" s="2">
        <v>2013</v>
      </c>
      <c r="D479" s="161">
        <v>2928.77</v>
      </c>
    </row>
    <row r="480" spans="1:4" s="12" customFormat="1" ht="18" customHeight="1">
      <c r="A480" s="2">
        <v>4</v>
      </c>
      <c r="B480" s="150" t="s">
        <v>1426</v>
      </c>
      <c r="C480" s="2">
        <v>2015</v>
      </c>
      <c r="D480" s="161">
        <v>1450</v>
      </c>
    </row>
    <row r="481" spans="1:4" s="12" customFormat="1" ht="18" customHeight="1">
      <c r="A481" s="2">
        <v>5</v>
      </c>
      <c r="B481" s="150" t="s">
        <v>1425</v>
      </c>
      <c r="C481" s="2">
        <v>2015</v>
      </c>
      <c r="D481" s="161">
        <v>1731.63</v>
      </c>
    </row>
    <row r="482" spans="1:4" s="12" customFormat="1" ht="14.25" customHeight="1">
      <c r="A482" s="2">
        <v>6</v>
      </c>
      <c r="B482" s="150" t="s">
        <v>1425</v>
      </c>
      <c r="C482" s="2">
        <v>2015</v>
      </c>
      <c r="D482" s="161">
        <v>1430</v>
      </c>
    </row>
    <row r="483" spans="1:4" s="12" customFormat="1" ht="15.75" customHeight="1">
      <c r="A483" s="2">
        <v>7</v>
      </c>
      <c r="B483" s="150" t="s">
        <v>1427</v>
      </c>
      <c r="C483" s="2">
        <v>2015</v>
      </c>
      <c r="D483" s="161">
        <v>630</v>
      </c>
    </row>
    <row r="484" spans="1:4" s="12" customFormat="1" ht="16.5" customHeight="1">
      <c r="A484" s="2">
        <v>8</v>
      </c>
      <c r="B484" s="150" t="s">
        <v>1428</v>
      </c>
      <c r="C484" s="2">
        <v>2014</v>
      </c>
      <c r="D484" s="161">
        <v>1200</v>
      </c>
    </row>
    <row r="485" spans="1:4" s="12" customFormat="1" ht="18" customHeight="1">
      <c r="A485" s="2">
        <v>9</v>
      </c>
      <c r="B485" s="150" t="s">
        <v>1429</v>
      </c>
      <c r="C485" s="2">
        <v>2014</v>
      </c>
      <c r="D485" s="161">
        <v>3299.99</v>
      </c>
    </row>
    <row r="486" spans="1:4" s="12" customFormat="1" ht="19.5" customHeight="1">
      <c r="A486" s="2">
        <v>10</v>
      </c>
      <c r="B486" s="150" t="s">
        <v>1430</v>
      </c>
      <c r="C486" s="2">
        <v>2013</v>
      </c>
      <c r="D486" s="161">
        <v>7999.99</v>
      </c>
    </row>
    <row r="487" spans="1:4" s="12" customFormat="1" ht="17.25" customHeight="1">
      <c r="A487" s="2">
        <v>11</v>
      </c>
      <c r="B487" s="150" t="s">
        <v>1431</v>
      </c>
      <c r="C487" s="2">
        <v>2014</v>
      </c>
      <c r="D487" s="161">
        <v>18450</v>
      </c>
    </row>
    <row r="488" spans="1:4" s="12" customFormat="1" ht="15.75" customHeight="1">
      <c r="A488" s="2">
        <v>12</v>
      </c>
      <c r="B488" s="150" t="s">
        <v>1432</v>
      </c>
      <c r="C488" s="2">
        <v>2014</v>
      </c>
      <c r="D488" s="161">
        <v>1044</v>
      </c>
    </row>
    <row r="489" spans="1:4" s="12" customFormat="1" ht="16.5" customHeight="1">
      <c r="A489" s="2">
        <v>13</v>
      </c>
      <c r="B489" s="150" t="s">
        <v>1425</v>
      </c>
      <c r="C489" s="2">
        <v>2013</v>
      </c>
      <c r="D489" s="161">
        <v>2200</v>
      </c>
    </row>
    <row r="490" spans="1:4" s="12" customFormat="1" ht="17.25" customHeight="1">
      <c r="A490" s="2">
        <v>14</v>
      </c>
      <c r="B490" s="150" t="s">
        <v>1433</v>
      </c>
      <c r="C490" s="2">
        <v>2015</v>
      </c>
      <c r="D490" s="161">
        <v>1550</v>
      </c>
    </row>
    <row r="491" spans="1:4" s="12" customFormat="1" ht="12.75">
      <c r="A491" s="2">
        <v>15</v>
      </c>
      <c r="B491" s="150" t="s">
        <v>1434</v>
      </c>
      <c r="C491" s="2">
        <v>2015</v>
      </c>
      <c r="D491" s="161">
        <v>1415</v>
      </c>
    </row>
    <row r="492" spans="1:4" s="12" customFormat="1" ht="17.25" customHeight="1">
      <c r="A492" s="2">
        <v>16</v>
      </c>
      <c r="B492" s="150" t="s">
        <v>1435</v>
      </c>
      <c r="C492" s="2">
        <v>2015</v>
      </c>
      <c r="D492" s="161">
        <v>1599</v>
      </c>
    </row>
    <row r="493" spans="1:4" s="12" customFormat="1" ht="17.25" customHeight="1">
      <c r="A493" s="2">
        <v>17</v>
      </c>
      <c r="B493" s="150" t="s">
        <v>1436</v>
      </c>
      <c r="C493" s="2">
        <v>2015</v>
      </c>
      <c r="D493" s="161">
        <v>3102</v>
      </c>
    </row>
    <row r="494" spans="1:4" s="12" customFormat="1" ht="15.75" customHeight="1">
      <c r="A494" s="2">
        <v>18</v>
      </c>
      <c r="B494" s="150" t="s">
        <v>1437</v>
      </c>
      <c r="C494" s="2">
        <v>2015</v>
      </c>
      <c r="D494" s="161">
        <v>597</v>
      </c>
    </row>
    <row r="495" spans="1:4" s="12" customFormat="1" ht="15.75" customHeight="1">
      <c r="A495" s="2">
        <v>19</v>
      </c>
      <c r="B495" s="150" t="s">
        <v>1438</v>
      </c>
      <c r="C495" s="2">
        <v>2015</v>
      </c>
      <c r="D495" s="161">
        <v>2139</v>
      </c>
    </row>
    <row r="496" spans="1:4" s="12" customFormat="1" ht="18.75" customHeight="1">
      <c r="A496" s="2">
        <v>20</v>
      </c>
      <c r="B496" s="150" t="s">
        <v>1439</v>
      </c>
      <c r="C496" s="2">
        <v>2015</v>
      </c>
      <c r="D496" s="161">
        <v>513</v>
      </c>
    </row>
    <row r="497" spans="1:4" s="12" customFormat="1" ht="15.75" customHeight="1">
      <c r="A497" s="2">
        <v>21</v>
      </c>
      <c r="B497" s="150" t="s">
        <v>1440</v>
      </c>
      <c r="C497" s="2">
        <v>2015</v>
      </c>
      <c r="D497" s="161">
        <v>499</v>
      </c>
    </row>
    <row r="498" spans="1:4" s="12" customFormat="1" ht="18" customHeight="1">
      <c r="A498" s="2">
        <v>22</v>
      </c>
      <c r="B498" s="150" t="s">
        <v>1441</v>
      </c>
      <c r="C498" s="2">
        <v>2015</v>
      </c>
      <c r="D498" s="161">
        <v>1800</v>
      </c>
    </row>
    <row r="499" spans="1:4" s="12" customFormat="1" ht="16.5" customHeight="1">
      <c r="A499" s="2">
        <v>23</v>
      </c>
      <c r="B499" s="150" t="s">
        <v>1441</v>
      </c>
      <c r="C499" s="2">
        <v>2015</v>
      </c>
      <c r="D499" s="161">
        <v>1800</v>
      </c>
    </row>
    <row r="500" spans="1:4" s="12" customFormat="1" ht="16.5" customHeight="1">
      <c r="A500" s="2">
        <v>24</v>
      </c>
      <c r="B500" s="150" t="s">
        <v>1442</v>
      </c>
      <c r="C500" s="2">
        <v>2015</v>
      </c>
      <c r="D500" s="161">
        <v>5766</v>
      </c>
    </row>
    <row r="501" spans="1:4" s="12" customFormat="1" ht="15.75" customHeight="1">
      <c r="A501" s="2">
        <v>25</v>
      </c>
      <c r="B501" s="150" t="s">
        <v>1004</v>
      </c>
      <c r="C501" s="2">
        <v>2015</v>
      </c>
      <c r="D501" s="161">
        <v>4458.75</v>
      </c>
    </row>
    <row r="502" spans="1:4" s="12" customFormat="1" ht="15.75" customHeight="1">
      <c r="A502" s="2">
        <v>26</v>
      </c>
      <c r="B502" s="150" t="s">
        <v>1004</v>
      </c>
      <c r="C502" s="2">
        <v>2015</v>
      </c>
      <c r="D502" s="161">
        <v>4458.75</v>
      </c>
    </row>
    <row r="503" spans="1:4" s="12" customFormat="1" ht="15.75" customHeight="1">
      <c r="A503" s="2">
        <v>27</v>
      </c>
      <c r="B503" s="150" t="s">
        <v>1443</v>
      </c>
      <c r="C503" s="2">
        <v>2015</v>
      </c>
      <c r="D503" s="161">
        <v>4766.3</v>
      </c>
    </row>
    <row r="504" spans="1:4" s="12" customFormat="1" ht="16.5" customHeight="1">
      <c r="A504" s="2">
        <v>28</v>
      </c>
      <c r="B504" s="150" t="s">
        <v>1444</v>
      </c>
      <c r="C504" s="2">
        <v>2015</v>
      </c>
      <c r="D504" s="161">
        <v>4612.5</v>
      </c>
    </row>
    <row r="505" spans="1:4" s="12" customFormat="1" ht="16.5" customHeight="1">
      <c r="A505" s="2">
        <v>29</v>
      </c>
      <c r="B505" s="150" t="s">
        <v>1445</v>
      </c>
      <c r="C505" s="2">
        <v>2016</v>
      </c>
      <c r="D505" s="161">
        <v>668</v>
      </c>
    </row>
    <row r="506" spans="1:4" s="12" customFormat="1" ht="15.75" customHeight="1">
      <c r="A506" s="2">
        <v>30</v>
      </c>
      <c r="B506" s="150" t="s">
        <v>1446</v>
      </c>
      <c r="C506" s="2">
        <v>2016</v>
      </c>
      <c r="D506" s="161">
        <v>19557</v>
      </c>
    </row>
    <row r="507" spans="1:4" s="12" customFormat="1" ht="17.25" customHeight="1">
      <c r="A507" s="2">
        <v>31</v>
      </c>
      <c r="B507" s="150" t="s">
        <v>1447</v>
      </c>
      <c r="C507" s="2">
        <v>2015</v>
      </c>
      <c r="D507" s="161">
        <v>3557</v>
      </c>
    </row>
    <row r="508" spans="1:4" s="12" customFormat="1" ht="15.75" customHeight="1">
      <c r="A508" s="2">
        <v>32</v>
      </c>
      <c r="B508" s="150" t="s">
        <v>1448</v>
      </c>
      <c r="C508" s="2">
        <v>2017</v>
      </c>
      <c r="D508" s="161">
        <v>439</v>
      </c>
    </row>
    <row r="509" spans="1:4" s="12" customFormat="1" ht="14.25" customHeight="1">
      <c r="A509" s="2">
        <v>33</v>
      </c>
      <c r="B509" s="150" t="s">
        <v>1449</v>
      </c>
      <c r="C509" s="2">
        <v>2018</v>
      </c>
      <c r="D509" s="161">
        <v>886.21</v>
      </c>
    </row>
    <row r="510" spans="1:4" ht="12.75" customHeight="1">
      <c r="A510" s="283" t="s">
        <v>0</v>
      </c>
      <c r="B510" s="284"/>
      <c r="C510" s="285"/>
      <c r="D510" s="50">
        <f>SUM(D477:D509)</f>
        <v>110377.99</v>
      </c>
    </row>
    <row r="511" spans="1:4" ht="18.75" customHeight="1">
      <c r="A511" s="281" t="s">
        <v>1557</v>
      </c>
      <c r="B511" s="281"/>
      <c r="C511" s="281"/>
      <c r="D511" s="281"/>
    </row>
    <row r="512" spans="1:4" ht="14.25" customHeight="1">
      <c r="A512" s="2">
        <v>1</v>
      </c>
      <c r="B512" s="1" t="s">
        <v>1558</v>
      </c>
      <c r="C512" s="2">
        <v>2013</v>
      </c>
      <c r="D512" s="136">
        <v>359</v>
      </c>
    </row>
    <row r="513" spans="1:4" ht="15.75" customHeight="1">
      <c r="A513" s="2">
        <v>2</v>
      </c>
      <c r="B513" s="1" t="s">
        <v>1004</v>
      </c>
      <c r="C513" s="2">
        <v>2013</v>
      </c>
      <c r="D513" s="136">
        <v>1898</v>
      </c>
    </row>
    <row r="514" spans="1:4" ht="15.75" customHeight="1">
      <c r="A514" s="2">
        <v>3</v>
      </c>
      <c r="B514" s="1" t="s">
        <v>1004</v>
      </c>
      <c r="C514" s="2">
        <v>2013</v>
      </c>
      <c r="D514" s="136">
        <v>1809</v>
      </c>
    </row>
    <row r="515" spans="1:4" ht="15.75" customHeight="1">
      <c r="A515" s="2">
        <v>4</v>
      </c>
      <c r="B515" s="1" t="s">
        <v>1004</v>
      </c>
      <c r="C515" s="2">
        <v>2013</v>
      </c>
      <c r="D515" s="136">
        <v>1933</v>
      </c>
    </row>
    <row r="516" spans="1:4" ht="15.75" customHeight="1">
      <c r="A516" s="2">
        <v>5</v>
      </c>
      <c r="B516" s="1" t="s">
        <v>1004</v>
      </c>
      <c r="C516" s="2">
        <v>2014</v>
      </c>
      <c r="D516" s="136">
        <v>2791</v>
      </c>
    </row>
    <row r="517" spans="1:4" ht="16.5" customHeight="1">
      <c r="A517" s="2">
        <v>6</v>
      </c>
      <c r="B517" s="1" t="s">
        <v>1559</v>
      </c>
      <c r="C517" s="2">
        <v>2014</v>
      </c>
      <c r="D517" s="136">
        <v>2399</v>
      </c>
    </row>
    <row r="518" spans="1:4" ht="13.5" customHeight="1">
      <c r="A518" s="2">
        <v>7</v>
      </c>
      <c r="B518" s="1" t="s">
        <v>1004</v>
      </c>
      <c r="C518" s="2">
        <v>2014</v>
      </c>
      <c r="D518" s="136">
        <v>2696</v>
      </c>
    </row>
    <row r="519" spans="1:4" ht="16.5" customHeight="1">
      <c r="A519" s="2">
        <v>8</v>
      </c>
      <c r="B519" s="1" t="s">
        <v>1004</v>
      </c>
      <c r="C519" s="2">
        <v>2014</v>
      </c>
      <c r="D519" s="136">
        <v>2696</v>
      </c>
    </row>
    <row r="520" spans="1:4" ht="14.25" customHeight="1">
      <c r="A520" s="2">
        <v>9</v>
      </c>
      <c r="B520" s="1" t="s">
        <v>1004</v>
      </c>
      <c r="C520" s="2">
        <v>2014</v>
      </c>
      <c r="D520" s="136">
        <v>2875</v>
      </c>
    </row>
    <row r="521" spans="1:4" ht="14.25" customHeight="1">
      <c r="A521" s="2">
        <v>10</v>
      </c>
      <c r="B521" s="1" t="s">
        <v>1560</v>
      </c>
      <c r="C521" s="2">
        <v>2014</v>
      </c>
      <c r="D521" s="136">
        <v>1950</v>
      </c>
    </row>
    <row r="522" spans="1:4" ht="13.5" customHeight="1">
      <c r="A522" s="2">
        <v>11</v>
      </c>
      <c r="B522" s="1" t="s">
        <v>1561</v>
      </c>
      <c r="C522" s="2">
        <v>2015</v>
      </c>
      <c r="D522" s="136">
        <v>2188</v>
      </c>
    </row>
    <row r="523" spans="1:4" ht="13.5" customHeight="1">
      <c r="A523" s="2">
        <v>12</v>
      </c>
      <c r="B523" s="1" t="s">
        <v>1561</v>
      </c>
      <c r="C523" s="2">
        <v>2015</v>
      </c>
      <c r="D523" s="136">
        <v>2650</v>
      </c>
    </row>
    <row r="524" spans="1:4" ht="16.5" customHeight="1">
      <c r="A524" s="2">
        <v>13</v>
      </c>
      <c r="B524" s="1" t="s">
        <v>1562</v>
      </c>
      <c r="C524" s="2">
        <v>2015</v>
      </c>
      <c r="D524" s="136">
        <v>3450</v>
      </c>
    </row>
    <row r="525" spans="1:4" ht="16.5" customHeight="1">
      <c r="A525" s="2">
        <v>14</v>
      </c>
      <c r="B525" s="1" t="s">
        <v>1563</v>
      </c>
      <c r="C525" s="2">
        <v>2015</v>
      </c>
      <c r="D525" s="136">
        <v>2199</v>
      </c>
    </row>
    <row r="526" spans="1:4" ht="14.25" customHeight="1">
      <c r="A526" s="2">
        <v>15</v>
      </c>
      <c r="B526" s="1" t="s">
        <v>1564</v>
      </c>
      <c r="C526" s="2">
        <v>2015</v>
      </c>
      <c r="D526" s="136">
        <v>569</v>
      </c>
    </row>
    <row r="527" spans="1:4" ht="16.5" customHeight="1">
      <c r="A527" s="2">
        <v>16</v>
      </c>
      <c r="B527" s="1" t="s">
        <v>1564</v>
      </c>
      <c r="C527" s="2">
        <v>2015</v>
      </c>
      <c r="D527" s="136">
        <v>569</v>
      </c>
    </row>
    <row r="528" spans="1:4" ht="13.5" customHeight="1">
      <c r="A528" s="2">
        <v>17</v>
      </c>
      <c r="B528" s="1" t="s">
        <v>1564</v>
      </c>
      <c r="C528" s="2">
        <v>2015</v>
      </c>
      <c r="D528" s="136">
        <v>569</v>
      </c>
    </row>
    <row r="529" spans="1:4" ht="14.25" customHeight="1">
      <c r="A529" s="2">
        <v>18</v>
      </c>
      <c r="B529" s="1" t="s">
        <v>1563</v>
      </c>
      <c r="C529" s="2">
        <v>2016</v>
      </c>
      <c r="D529" s="136">
        <v>2968</v>
      </c>
    </row>
    <row r="530" spans="1:4" ht="15.75" customHeight="1">
      <c r="A530" s="2">
        <v>19</v>
      </c>
      <c r="B530" s="1" t="s">
        <v>1563</v>
      </c>
      <c r="C530" s="2">
        <v>2016</v>
      </c>
      <c r="D530" s="136">
        <v>2779</v>
      </c>
    </row>
    <row r="531" spans="1:4" ht="15.75" customHeight="1">
      <c r="A531" s="2">
        <v>20</v>
      </c>
      <c r="B531" s="1" t="s">
        <v>1565</v>
      </c>
      <c r="C531" s="2">
        <v>2016</v>
      </c>
      <c r="D531" s="136">
        <v>3495</v>
      </c>
    </row>
    <row r="532" spans="1:4" ht="15.75" customHeight="1">
      <c r="A532" s="2">
        <v>21</v>
      </c>
      <c r="B532" s="1" t="s">
        <v>1565</v>
      </c>
      <c r="C532" s="2">
        <v>2016</v>
      </c>
      <c r="D532" s="136">
        <v>3495</v>
      </c>
    </row>
    <row r="533" spans="1:4" ht="14.25" customHeight="1">
      <c r="A533" s="2">
        <v>22</v>
      </c>
      <c r="B533" s="1" t="s">
        <v>1560</v>
      </c>
      <c r="C533" s="2">
        <v>2016</v>
      </c>
      <c r="D533" s="136">
        <v>860</v>
      </c>
    </row>
    <row r="534" spans="1:4" ht="15.75" customHeight="1">
      <c r="A534" s="2">
        <v>23</v>
      </c>
      <c r="B534" s="1" t="s">
        <v>1566</v>
      </c>
      <c r="C534" s="2">
        <v>2016</v>
      </c>
      <c r="D534" s="136">
        <v>330</v>
      </c>
    </row>
    <row r="535" spans="1:4" ht="16.5" customHeight="1">
      <c r="A535" s="2">
        <v>24</v>
      </c>
      <c r="B535" s="1" t="s">
        <v>1560</v>
      </c>
      <c r="C535" s="2">
        <v>2016</v>
      </c>
      <c r="D535" s="136">
        <v>890</v>
      </c>
    </row>
    <row r="536" spans="1:4" ht="15.75" customHeight="1">
      <c r="A536" s="2">
        <v>25</v>
      </c>
      <c r="B536" s="1" t="s">
        <v>1560</v>
      </c>
      <c r="C536" s="2">
        <v>2016</v>
      </c>
      <c r="D536" s="136">
        <v>890</v>
      </c>
    </row>
    <row r="537" spans="1:4" ht="15.75" customHeight="1">
      <c r="A537" s="2">
        <v>26</v>
      </c>
      <c r="B537" s="1" t="s">
        <v>1567</v>
      </c>
      <c r="C537" s="2">
        <v>2016</v>
      </c>
      <c r="D537" s="136">
        <v>610</v>
      </c>
    </row>
    <row r="538" spans="1:4" ht="15.75" customHeight="1">
      <c r="A538" s="2">
        <v>27</v>
      </c>
      <c r="B538" s="1" t="s">
        <v>1568</v>
      </c>
      <c r="C538" s="2">
        <v>2016</v>
      </c>
      <c r="D538" s="136">
        <v>3499.35</v>
      </c>
    </row>
    <row r="539" spans="1:4" ht="15.75" customHeight="1">
      <c r="A539" s="2">
        <v>28</v>
      </c>
      <c r="B539" s="1" t="s">
        <v>1569</v>
      </c>
      <c r="C539" s="2">
        <v>2016</v>
      </c>
      <c r="D539" s="136">
        <v>2693.7</v>
      </c>
    </row>
    <row r="540" spans="1:4" ht="14.25" customHeight="1">
      <c r="A540" s="2">
        <v>29</v>
      </c>
      <c r="B540" s="1" t="s">
        <v>1570</v>
      </c>
      <c r="C540" s="2">
        <v>2017</v>
      </c>
      <c r="D540" s="136">
        <v>4289.01</v>
      </c>
    </row>
    <row r="541" spans="1:4" s="16" customFormat="1" ht="16.5" customHeight="1">
      <c r="A541" s="283" t="s">
        <v>0</v>
      </c>
      <c r="B541" s="284"/>
      <c r="C541" s="285"/>
      <c r="D541" s="37">
        <f>SUM(D512:D540)</f>
        <v>60399.06</v>
      </c>
    </row>
    <row r="542" spans="1:4" s="6" customFormat="1" ht="21" customHeight="1">
      <c r="A542" s="281" t="s">
        <v>1601</v>
      </c>
      <c r="B542" s="281"/>
      <c r="C542" s="281"/>
      <c r="D542" s="281"/>
    </row>
    <row r="543" spans="1:4" s="250" customFormat="1" ht="15.75" customHeight="1">
      <c r="A543" s="107">
        <v>1</v>
      </c>
      <c r="B543" s="247" t="s">
        <v>1602</v>
      </c>
      <c r="C543" s="248">
        <v>2010</v>
      </c>
      <c r="D543" s="249">
        <v>96521.52</v>
      </c>
    </row>
    <row r="544" spans="1:4" s="250" customFormat="1" ht="15.75" customHeight="1">
      <c r="A544" s="107">
        <v>2</v>
      </c>
      <c r="B544" s="247" t="s">
        <v>1603</v>
      </c>
      <c r="C544" s="248">
        <v>2010</v>
      </c>
      <c r="D544" s="249">
        <v>53579.96</v>
      </c>
    </row>
    <row r="545" spans="1:4" s="250" customFormat="1" ht="15.75" customHeight="1">
      <c r="A545" s="107">
        <v>3</v>
      </c>
      <c r="B545" s="247" t="s">
        <v>1604</v>
      </c>
      <c r="C545" s="248">
        <v>2010</v>
      </c>
      <c r="D545" s="249">
        <v>129729.92</v>
      </c>
    </row>
    <row r="546" spans="1:4" s="250" customFormat="1" ht="34.5" customHeight="1">
      <c r="A546" s="107">
        <v>4</v>
      </c>
      <c r="B546" s="247" t="s">
        <v>1605</v>
      </c>
      <c r="C546" s="248">
        <v>2012</v>
      </c>
      <c r="D546" s="249">
        <v>13165.92</v>
      </c>
    </row>
    <row r="547" spans="1:4" ht="15.75" customHeight="1">
      <c r="A547" s="2">
        <v>5</v>
      </c>
      <c r="B547" s="211" t="s">
        <v>1606</v>
      </c>
      <c r="C547" s="212">
        <v>2012</v>
      </c>
      <c r="D547" s="213">
        <v>17280.27</v>
      </c>
    </row>
    <row r="548" spans="1:4" ht="15.75" customHeight="1">
      <c r="A548" s="2">
        <v>6</v>
      </c>
      <c r="B548" s="211" t="s">
        <v>1607</v>
      </c>
      <c r="C548" s="212">
        <v>2013</v>
      </c>
      <c r="D548" s="213">
        <v>47871.6</v>
      </c>
    </row>
    <row r="549" spans="1:4" ht="15.75" customHeight="1">
      <c r="A549" s="2">
        <v>7</v>
      </c>
      <c r="B549" s="211" t="s">
        <v>1608</v>
      </c>
      <c r="C549" s="212">
        <v>2013</v>
      </c>
      <c r="D549" s="213">
        <v>18105.6</v>
      </c>
    </row>
    <row r="550" spans="1:4" ht="15.75" customHeight="1">
      <c r="A550" s="2">
        <v>8</v>
      </c>
      <c r="B550" s="211" t="s">
        <v>1609</v>
      </c>
      <c r="C550" s="212">
        <v>2013</v>
      </c>
      <c r="D550" s="213">
        <v>51955.2</v>
      </c>
    </row>
    <row r="551" spans="1:4" ht="15.75" customHeight="1">
      <c r="A551" s="2">
        <v>9</v>
      </c>
      <c r="B551" s="211" t="s">
        <v>1610</v>
      </c>
      <c r="C551" s="212">
        <v>2013</v>
      </c>
      <c r="D551" s="213">
        <v>4458.75</v>
      </c>
    </row>
    <row r="552" spans="1:4" ht="15.75" customHeight="1">
      <c r="A552" s="2">
        <v>10</v>
      </c>
      <c r="B552" s="211" t="s">
        <v>1611</v>
      </c>
      <c r="C552" s="212">
        <v>2013</v>
      </c>
      <c r="D552" s="213">
        <v>1549.8</v>
      </c>
    </row>
    <row r="553" spans="1:4" ht="15.75" customHeight="1">
      <c r="A553" s="2">
        <v>11</v>
      </c>
      <c r="B553" s="211" t="s">
        <v>1612</v>
      </c>
      <c r="C553" s="212">
        <v>2013</v>
      </c>
      <c r="D553" s="213">
        <v>2829</v>
      </c>
    </row>
    <row r="554" spans="1:4" ht="15.75" customHeight="1">
      <c r="A554" s="2">
        <v>12</v>
      </c>
      <c r="B554" s="211" t="s">
        <v>1613</v>
      </c>
      <c r="C554" s="212">
        <v>2014</v>
      </c>
      <c r="D554" s="213">
        <v>37859.4</v>
      </c>
    </row>
    <row r="555" spans="1:4" ht="15.75" customHeight="1">
      <c r="A555" s="2">
        <v>13</v>
      </c>
      <c r="B555" s="211" t="s">
        <v>1614</v>
      </c>
      <c r="C555" s="212">
        <v>2014</v>
      </c>
      <c r="D555" s="213">
        <v>6150</v>
      </c>
    </row>
    <row r="556" spans="1:4" ht="25.5" customHeight="1">
      <c r="A556" s="2">
        <v>14</v>
      </c>
      <c r="B556" s="211" t="s">
        <v>1615</v>
      </c>
      <c r="C556" s="212">
        <v>2014</v>
      </c>
      <c r="D556" s="213">
        <v>15276.6</v>
      </c>
    </row>
    <row r="557" spans="1:4" ht="15.75" customHeight="1">
      <c r="A557" s="2">
        <v>15</v>
      </c>
      <c r="B557" s="211" t="s">
        <v>1616</v>
      </c>
      <c r="C557" s="212">
        <v>2014</v>
      </c>
      <c r="D557" s="213">
        <v>5990.1</v>
      </c>
    </row>
    <row r="558" spans="1:4" ht="15.75" customHeight="1">
      <c r="A558" s="2">
        <v>16</v>
      </c>
      <c r="B558" s="211" t="s">
        <v>1617</v>
      </c>
      <c r="C558" s="212">
        <v>2015</v>
      </c>
      <c r="D558" s="213">
        <v>38010</v>
      </c>
    </row>
    <row r="559" spans="1:4" ht="15.75" customHeight="1">
      <c r="A559" s="2">
        <v>17</v>
      </c>
      <c r="B559" s="211" t="s">
        <v>1618</v>
      </c>
      <c r="C559" s="212">
        <v>2015</v>
      </c>
      <c r="D559" s="213">
        <v>18248.37</v>
      </c>
    </row>
    <row r="560" spans="1:4" ht="15.75" customHeight="1">
      <c r="A560" s="2">
        <v>18</v>
      </c>
      <c r="B560" s="211" t="s">
        <v>1619</v>
      </c>
      <c r="C560" s="212">
        <v>2015</v>
      </c>
      <c r="D560" s="213">
        <v>11128.09</v>
      </c>
    </row>
    <row r="561" spans="1:4" ht="33" customHeight="1">
      <c r="A561" s="2">
        <v>19</v>
      </c>
      <c r="B561" s="211" t="s">
        <v>1620</v>
      </c>
      <c r="C561" s="212">
        <v>2015</v>
      </c>
      <c r="D561" s="213">
        <v>6150</v>
      </c>
    </row>
    <row r="562" spans="1:4" ht="27" customHeight="1">
      <c r="A562" s="2">
        <v>20</v>
      </c>
      <c r="B562" s="211" t="s">
        <v>1621</v>
      </c>
      <c r="C562" s="212">
        <v>2015</v>
      </c>
      <c r="D562" s="213">
        <v>9840</v>
      </c>
    </row>
    <row r="563" spans="1:4" ht="15.75" customHeight="1">
      <c r="A563" s="2">
        <v>21</v>
      </c>
      <c r="B563" s="211" t="s">
        <v>1622</v>
      </c>
      <c r="C563" s="212">
        <v>2015</v>
      </c>
      <c r="D563" s="213">
        <v>3300</v>
      </c>
    </row>
    <row r="564" spans="1:4" ht="15.75" customHeight="1">
      <c r="A564" s="2">
        <v>22</v>
      </c>
      <c r="B564" s="211" t="s">
        <v>1623</v>
      </c>
      <c r="C564" s="212">
        <v>2015</v>
      </c>
      <c r="D564" s="213">
        <v>1490</v>
      </c>
    </row>
    <row r="565" spans="1:4" ht="15.75" customHeight="1">
      <c r="A565" s="2">
        <v>23</v>
      </c>
      <c r="B565" s="211" t="s">
        <v>1624</v>
      </c>
      <c r="C565" s="212">
        <v>2016</v>
      </c>
      <c r="D565" s="213">
        <v>1660.5</v>
      </c>
    </row>
    <row r="566" spans="1:4" ht="12.75">
      <c r="A566" s="2">
        <v>24</v>
      </c>
      <c r="B566" s="211" t="s">
        <v>1625</v>
      </c>
      <c r="C566" s="212">
        <v>2016</v>
      </c>
      <c r="D566" s="213">
        <v>15630.84</v>
      </c>
    </row>
    <row r="567" spans="1:4" ht="12.75">
      <c r="A567" s="2">
        <v>25</v>
      </c>
      <c r="B567" s="211" t="s">
        <v>1626</v>
      </c>
      <c r="C567" s="212">
        <v>2016</v>
      </c>
      <c r="D567" s="213">
        <v>6400</v>
      </c>
    </row>
    <row r="568" spans="1:4" ht="12.75">
      <c r="A568" s="2">
        <v>26</v>
      </c>
      <c r="B568" s="211" t="s">
        <v>1627</v>
      </c>
      <c r="C568" s="212">
        <v>2016</v>
      </c>
      <c r="D568" s="213">
        <v>11516.8</v>
      </c>
    </row>
    <row r="569" spans="1:4" ht="12.75">
      <c r="A569" s="2">
        <v>27</v>
      </c>
      <c r="B569" s="211" t="s">
        <v>1628</v>
      </c>
      <c r="C569" s="212">
        <v>2016</v>
      </c>
      <c r="D569" s="213">
        <v>28000</v>
      </c>
    </row>
    <row r="570" spans="1:4" ht="12.75">
      <c r="A570" s="2">
        <v>28</v>
      </c>
      <c r="B570" s="211" t="s">
        <v>1629</v>
      </c>
      <c r="C570" s="212">
        <v>2016</v>
      </c>
      <c r="D570" s="213">
        <v>3815.46</v>
      </c>
    </row>
    <row r="571" spans="1:4" ht="12.75">
      <c r="A571" s="2">
        <v>29</v>
      </c>
      <c r="B571" s="211" t="s">
        <v>1630</v>
      </c>
      <c r="C571" s="212">
        <v>2017</v>
      </c>
      <c r="D571" s="213">
        <v>8185.65</v>
      </c>
    </row>
    <row r="572" spans="1:4" ht="26.25">
      <c r="A572" s="2">
        <v>30</v>
      </c>
      <c r="B572" s="211" t="s">
        <v>1631</v>
      </c>
      <c r="C572" s="212">
        <v>2017</v>
      </c>
      <c r="D572" s="213">
        <v>4526.4</v>
      </c>
    </row>
    <row r="573" spans="1:4" ht="26.25">
      <c r="A573" s="2">
        <v>31</v>
      </c>
      <c r="B573" s="211" t="s">
        <v>1632</v>
      </c>
      <c r="C573" s="212">
        <v>2017</v>
      </c>
      <c r="D573" s="213">
        <v>4526.4</v>
      </c>
    </row>
    <row r="574" spans="1:4" ht="26.25">
      <c r="A574" s="2">
        <v>32</v>
      </c>
      <c r="B574" s="211" t="s">
        <v>1633</v>
      </c>
      <c r="C574" s="212">
        <v>2017</v>
      </c>
      <c r="D574" s="213">
        <v>4526.4</v>
      </c>
    </row>
    <row r="575" spans="1:4" ht="18.75" customHeight="1">
      <c r="A575" s="2">
        <v>33</v>
      </c>
      <c r="B575" s="211" t="s">
        <v>1634</v>
      </c>
      <c r="C575" s="212">
        <v>2017</v>
      </c>
      <c r="D575" s="213">
        <v>5100</v>
      </c>
    </row>
    <row r="576" spans="1:4" ht="16.5" customHeight="1">
      <c r="A576" s="2">
        <v>34</v>
      </c>
      <c r="B576" s="211" t="s">
        <v>1635</v>
      </c>
      <c r="C576" s="212">
        <v>2017</v>
      </c>
      <c r="D576" s="213">
        <v>2089.75</v>
      </c>
    </row>
    <row r="577" spans="1:4" ht="15.75" customHeight="1">
      <c r="A577" s="2">
        <v>35</v>
      </c>
      <c r="B577" s="211" t="s">
        <v>1636</v>
      </c>
      <c r="C577" s="212">
        <v>2017</v>
      </c>
      <c r="D577" s="213">
        <v>10947</v>
      </c>
    </row>
    <row r="578" spans="1:6" s="6" customFormat="1" ht="15.75" customHeight="1">
      <c r="A578" s="309" t="s">
        <v>0</v>
      </c>
      <c r="B578" s="310"/>
      <c r="C578" s="311"/>
      <c r="D578" s="49">
        <f>SUM(D543:D577)</f>
        <v>697415.2999999999</v>
      </c>
      <c r="F578" s="13"/>
    </row>
    <row r="579" spans="1:6" s="6" customFormat="1" ht="16.5" customHeight="1">
      <c r="A579" s="281" t="s">
        <v>1684</v>
      </c>
      <c r="B579" s="281"/>
      <c r="C579" s="281"/>
      <c r="D579" s="281"/>
      <c r="F579" s="13"/>
    </row>
    <row r="580" spans="1:6" s="6" customFormat="1" ht="18.75" customHeight="1">
      <c r="A580" s="2">
        <v>1</v>
      </c>
      <c r="B580" s="1" t="s">
        <v>1685</v>
      </c>
      <c r="C580" s="2">
        <v>2013</v>
      </c>
      <c r="D580" s="161">
        <v>1799</v>
      </c>
      <c r="F580" s="13"/>
    </row>
    <row r="581" spans="1:4" s="6" customFormat="1" ht="21" customHeight="1">
      <c r="A581" s="2">
        <v>2</v>
      </c>
      <c r="B581" s="1" t="s">
        <v>1686</v>
      </c>
      <c r="C581" s="2">
        <v>2013</v>
      </c>
      <c r="D581" s="161">
        <v>18548.02</v>
      </c>
    </row>
    <row r="582" spans="1:4" s="6" customFormat="1" ht="16.5" customHeight="1">
      <c r="A582" s="2">
        <v>3</v>
      </c>
      <c r="B582" s="1" t="s">
        <v>1687</v>
      </c>
      <c r="C582" s="2">
        <v>2013</v>
      </c>
      <c r="D582" s="161">
        <v>2909</v>
      </c>
    </row>
    <row r="583" spans="1:4" s="6" customFormat="1" ht="16.5" customHeight="1">
      <c r="A583" s="2">
        <v>4</v>
      </c>
      <c r="B583" s="1" t="s">
        <v>1688</v>
      </c>
      <c r="C583" s="2">
        <v>2013</v>
      </c>
      <c r="D583" s="161">
        <v>1790</v>
      </c>
    </row>
    <row r="584" spans="1:4" s="6" customFormat="1" ht="24" customHeight="1">
      <c r="A584" s="2">
        <v>5</v>
      </c>
      <c r="B584" s="1" t="s">
        <v>1689</v>
      </c>
      <c r="C584" s="2">
        <v>2016</v>
      </c>
      <c r="D584" s="161">
        <v>919</v>
      </c>
    </row>
    <row r="585" spans="1:4" s="6" customFormat="1" ht="14.25" customHeight="1">
      <c r="A585" s="2">
        <v>6</v>
      </c>
      <c r="B585" s="1" t="s">
        <v>1690</v>
      </c>
      <c r="C585" s="2">
        <v>2016</v>
      </c>
      <c r="D585" s="161">
        <v>1849</v>
      </c>
    </row>
    <row r="586" spans="1:4" s="6" customFormat="1" ht="17.25" customHeight="1">
      <c r="A586" s="2">
        <v>7</v>
      </c>
      <c r="B586" s="1" t="s">
        <v>1691</v>
      </c>
      <c r="C586" s="2">
        <v>2016</v>
      </c>
      <c r="D586" s="161">
        <v>899</v>
      </c>
    </row>
    <row r="587" spans="1:4" s="12" customFormat="1" ht="15.75" customHeight="1">
      <c r="A587" s="283" t="s">
        <v>0</v>
      </c>
      <c r="B587" s="284"/>
      <c r="C587" s="285"/>
      <c r="D587" s="37">
        <f>SUM(D580:D586)</f>
        <v>28713.02</v>
      </c>
    </row>
    <row r="588" spans="1:4" s="12" customFormat="1" ht="21.75" customHeight="1">
      <c r="A588" s="281" t="s">
        <v>1759</v>
      </c>
      <c r="B588" s="281"/>
      <c r="C588" s="281"/>
      <c r="D588" s="281"/>
    </row>
    <row r="589" spans="1:4" s="12" customFormat="1" ht="13.5" customHeight="1">
      <c r="A589" s="2">
        <v>1</v>
      </c>
      <c r="B589" s="134" t="s">
        <v>1760</v>
      </c>
      <c r="C589" s="51">
        <v>2013</v>
      </c>
      <c r="D589" s="159">
        <v>2250.01</v>
      </c>
    </row>
    <row r="590" spans="1:4" s="12" customFormat="1" ht="12.75">
      <c r="A590" s="2">
        <v>2</v>
      </c>
      <c r="B590" s="134" t="s">
        <v>1761</v>
      </c>
      <c r="C590" s="51">
        <v>2013</v>
      </c>
      <c r="D590" s="159">
        <v>575</v>
      </c>
    </row>
    <row r="591" spans="1:4" s="12" customFormat="1" ht="12.75">
      <c r="A591" s="2">
        <v>3</v>
      </c>
      <c r="B591" s="134" t="s">
        <v>1762</v>
      </c>
      <c r="C591" s="51">
        <v>2013</v>
      </c>
      <c r="D591" s="159">
        <v>2670</v>
      </c>
    </row>
    <row r="592" spans="1:4" s="12" customFormat="1" ht="12.75">
      <c r="A592" s="2">
        <v>4</v>
      </c>
      <c r="B592" s="134" t="s">
        <v>1763</v>
      </c>
      <c r="C592" s="51">
        <v>2013</v>
      </c>
      <c r="D592" s="159">
        <v>1799</v>
      </c>
    </row>
    <row r="593" spans="1:4" s="12" customFormat="1" ht="26.25">
      <c r="A593" s="2">
        <v>5</v>
      </c>
      <c r="B593" s="134" t="s">
        <v>1764</v>
      </c>
      <c r="C593" s="51">
        <v>2014</v>
      </c>
      <c r="D593" s="159">
        <v>12000</v>
      </c>
    </row>
    <row r="594" spans="1:4" s="12" customFormat="1" ht="19.5" customHeight="1">
      <c r="A594" s="2">
        <v>6</v>
      </c>
      <c r="B594" s="134" t="s">
        <v>1445</v>
      </c>
      <c r="C594" s="51">
        <v>2014</v>
      </c>
      <c r="D594" s="159">
        <v>495</v>
      </c>
    </row>
    <row r="595" spans="1:4" s="12" customFormat="1" ht="13.5" customHeight="1">
      <c r="A595" s="2">
        <v>7</v>
      </c>
      <c r="B595" s="134" t="s">
        <v>1765</v>
      </c>
      <c r="C595" s="51">
        <v>2014</v>
      </c>
      <c r="D595" s="159">
        <v>2963.99</v>
      </c>
    </row>
    <row r="596" spans="1:4" s="12" customFormat="1" ht="12.75">
      <c r="A596" s="2">
        <v>8</v>
      </c>
      <c r="B596" s="134" t="s">
        <v>1766</v>
      </c>
      <c r="C596" s="51">
        <v>2015</v>
      </c>
      <c r="D596" s="159">
        <v>2800</v>
      </c>
    </row>
    <row r="597" spans="1:4" s="12" customFormat="1" ht="18" customHeight="1">
      <c r="A597" s="2">
        <v>9</v>
      </c>
      <c r="B597" s="134" t="s">
        <v>1767</v>
      </c>
      <c r="C597" s="51">
        <v>2016</v>
      </c>
      <c r="D597" s="159">
        <v>1998</v>
      </c>
    </row>
    <row r="598" spans="1:4" s="12" customFormat="1" ht="19.5" customHeight="1">
      <c r="A598" s="2">
        <v>10</v>
      </c>
      <c r="B598" s="134" t="s">
        <v>1768</v>
      </c>
      <c r="C598" s="51">
        <v>2017</v>
      </c>
      <c r="D598" s="159">
        <v>1956.85</v>
      </c>
    </row>
    <row r="599" spans="1:4" s="12" customFormat="1" ht="19.5" customHeight="1">
      <c r="A599" s="2">
        <v>11</v>
      </c>
      <c r="B599" s="1" t="s">
        <v>1769</v>
      </c>
      <c r="C599" s="2">
        <v>2017</v>
      </c>
      <c r="D599" s="161">
        <v>3199.99</v>
      </c>
    </row>
    <row r="600" spans="1:4" s="12" customFormat="1" ht="17.25" customHeight="1">
      <c r="A600" s="2">
        <v>12</v>
      </c>
      <c r="B600" s="1" t="s">
        <v>1770</v>
      </c>
      <c r="C600" s="2">
        <v>2017</v>
      </c>
      <c r="D600" s="161">
        <v>1191.99</v>
      </c>
    </row>
    <row r="601" spans="1:4" s="12" customFormat="1" ht="26.25">
      <c r="A601" s="2">
        <v>13</v>
      </c>
      <c r="B601" s="1" t="s">
        <v>1771</v>
      </c>
      <c r="C601" s="2">
        <v>2017</v>
      </c>
      <c r="D601" s="161">
        <v>1998</v>
      </c>
    </row>
    <row r="602" spans="1:4" s="12" customFormat="1" ht="17.25" customHeight="1">
      <c r="A602" s="2">
        <v>14</v>
      </c>
      <c r="B602" s="1" t="s">
        <v>1425</v>
      </c>
      <c r="C602" s="2">
        <v>2018</v>
      </c>
      <c r="D602" s="161">
        <v>2784.97</v>
      </c>
    </row>
    <row r="603" spans="1:4" s="12" customFormat="1" ht="17.25" customHeight="1">
      <c r="A603" s="283" t="s">
        <v>0</v>
      </c>
      <c r="B603" s="284"/>
      <c r="C603" s="285"/>
      <c r="D603" s="254">
        <f>SUM(D589:D602)</f>
        <v>38682.799999999996</v>
      </c>
    </row>
    <row r="604" spans="1:4" s="12" customFormat="1" ht="12.75">
      <c r="A604" s="24"/>
      <c r="B604" s="25"/>
      <c r="C604" s="70"/>
      <c r="D604" s="71"/>
    </row>
    <row r="605" spans="1:4" s="12" customFormat="1" ht="12.75">
      <c r="A605" s="23"/>
      <c r="B605" s="22"/>
      <c r="C605" s="26"/>
      <c r="D605" s="69"/>
    </row>
    <row r="606" spans="1:4" s="12" customFormat="1" ht="18" customHeight="1">
      <c r="A606" s="313" t="s">
        <v>6</v>
      </c>
      <c r="B606" s="313"/>
      <c r="C606" s="313"/>
      <c r="D606" s="313"/>
    </row>
    <row r="607" spans="1:4" s="12" customFormat="1" ht="26.25">
      <c r="A607" s="3" t="s">
        <v>27</v>
      </c>
      <c r="B607" s="3" t="s">
        <v>35</v>
      </c>
      <c r="C607" s="3" t="s">
        <v>36</v>
      </c>
      <c r="D607" s="59" t="s">
        <v>37</v>
      </c>
    </row>
    <row r="608" spans="1:4" ht="16.5" customHeight="1">
      <c r="A608" s="281" t="s">
        <v>156</v>
      </c>
      <c r="B608" s="281"/>
      <c r="C608" s="281"/>
      <c r="D608" s="281"/>
    </row>
    <row r="609" spans="1:4" s="12" customFormat="1" ht="21" customHeight="1">
      <c r="A609" s="2">
        <v>1</v>
      </c>
      <c r="B609" s="106" t="s">
        <v>371</v>
      </c>
      <c r="C609" s="107">
        <v>2013</v>
      </c>
      <c r="D609" s="114">
        <v>1986.45</v>
      </c>
    </row>
    <row r="610" spans="1:4" s="12" customFormat="1" ht="15.75" customHeight="1">
      <c r="A610" s="2">
        <v>2</v>
      </c>
      <c r="B610" s="115" t="s">
        <v>372</v>
      </c>
      <c r="C610" s="123">
        <v>2014</v>
      </c>
      <c r="D610" s="114">
        <v>1404.95</v>
      </c>
    </row>
    <row r="611" spans="1:4" s="12" customFormat="1" ht="15.75" customHeight="1">
      <c r="A611" s="2">
        <v>3</v>
      </c>
      <c r="B611" s="115" t="s">
        <v>373</v>
      </c>
      <c r="C611" s="123">
        <v>2014</v>
      </c>
      <c r="D611" s="114">
        <v>2634</v>
      </c>
    </row>
    <row r="612" spans="1:4" s="12" customFormat="1" ht="16.5" customHeight="1">
      <c r="A612" s="2">
        <v>4</v>
      </c>
      <c r="B612" s="106" t="s">
        <v>374</v>
      </c>
      <c r="C612" s="107">
        <v>2016</v>
      </c>
      <c r="D612" s="114">
        <v>3321</v>
      </c>
    </row>
    <row r="613" spans="1:4" s="12" customFormat="1" ht="13.5" customHeight="1">
      <c r="A613" s="2">
        <v>5</v>
      </c>
      <c r="B613" s="124" t="s">
        <v>375</v>
      </c>
      <c r="C613" s="107">
        <v>2016</v>
      </c>
      <c r="D613" s="114">
        <v>2800</v>
      </c>
    </row>
    <row r="614" spans="1:4" s="12" customFormat="1" ht="16.5" customHeight="1">
      <c r="A614" s="2">
        <v>6</v>
      </c>
      <c r="B614" s="124" t="s">
        <v>376</v>
      </c>
      <c r="C614" s="107">
        <v>2016</v>
      </c>
      <c r="D614" s="114">
        <v>1800</v>
      </c>
    </row>
    <row r="615" spans="1:4" s="12" customFormat="1" ht="14.25" customHeight="1">
      <c r="A615" s="2">
        <v>7</v>
      </c>
      <c r="B615" s="125" t="s">
        <v>377</v>
      </c>
      <c r="C615" s="107">
        <v>2016</v>
      </c>
      <c r="D615" s="114">
        <v>2287.8</v>
      </c>
    </row>
    <row r="616" spans="1:4" s="12" customFormat="1" ht="14.25" customHeight="1">
      <c r="A616" s="2">
        <v>8</v>
      </c>
      <c r="B616" s="125" t="s">
        <v>378</v>
      </c>
      <c r="C616" s="107">
        <v>2016</v>
      </c>
      <c r="D616" s="114">
        <v>2287.8</v>
      </c>
    </row>
    <row r="617" spans="1:4" s="12" customFormat="1" ht="14.25" customHeight="1">
      <c r="A617" s="2">
        <v>9</v>
      </c>
      <c r="B617" s="125" t="s">
        <v>379</v>
      </c>
      <c r="C617" s="107">
        <v>2017</v>
      </c>
      <c r="D617" s="114">
        <v>3013.5</v>
      </c>
    </row>
    <row r="618" spans="1:4" s="12" customFormat="1" ht="13.5" customHeight="1">
      <c r="A618" s="2">
        <v>10</v>
      </c>
      <c r="B618" s="125" t="s">
        <v>380</v>
      </c>
      <c r="C618" s="107">
        <v>2017</v>
      </c>
      <c r="D618" s="114">
        <v>2644.5</v>
      </c>
    </row>
    <row r="619" spans="1:4" s="12" customFormat="1" ht="17.25" customHeight="1">
      <c r="A619" s="283" t="s">
        <v>0</v>
      </c>
      <c r="B619" s="284"/>
      <c r="C619" s="285"/>
      <c r="D619" s="50">
        <f>SUM(D609:D618)</f>
        <v>24180</v>
      </c>
    </row>
    <row r="620" spans="1:4" s="12" customFormat="1" ht="19.5" customHeight="1">
      <c r="A620" s="281" t="s">
        <v>506</v>
      </c>
      <c r="B620" s="281"/>
      <c r="C620" s="281"/>
      <c r="D620" s="281"/>
    </row>
    <row r="621" spans="1:4" s="12" customFormat="1" ht="50.25" customHeight="1">
      <c r="A621" s="51">
        <v>1</v>
      </c>
      <c r="B621" s="52" t="s">
        <v>487</v>
      </c>
      <c r="C621" s="51">
        <v>2013</v>
      </c>
      <c r="D621" s="159">
        <v>2574</v>
      </c>
    </row>
    <row r="622" spans="1:4" s="12" customFormat="1" ht="29.25" customHeight="1">
      <c r="A622" s="51">
        <v>2</v>
      </c>
      <c r="B622" s="52" t="s">
        <v>488</v>
      </c>
      <c r="C622" s="51">
        <v>2014</v>
      </c>
      <c r="D622" s="159">
        <v>2499.02</v>
      </c>
    </row>
    <row r="623" spans="1:4" s="12" customFormat="1" ht="18" customHeight="1">
      <c r="A623" s="51">
        <v>3</v>
      </c>
      <c r="B623" s="1" t="s">
        <v>489</v>
      </c>
      <c r="C623" s="2">
        <v>2014</v>
      </c>
      <c r="D623" s="136">
        <v>867.94</v>
      </c>
    </row>
    <row r="624" spans="1:4" s="12" customFormat="1" ht="20.25" customHeight="1">
      <c r="A624" s="51">
        <v>4</v>
      </c>
      <c r="B624" s="1" t="s">
        <v>490</v>
      </c>
      <c r="C624" s="2">
        <v>2015</v>
      </c>
      <c r="D624" s="136">
        <v>275</v>
      </c>
    </row>
    <row r="625" spans="1:4" s="12" customFormat="1" ht="18" customHeight="1">
      <c r="A625" s="51">
        <v>5</v>
      </c>
      <c r="B625" s="1" t="s">
        <v>491</v>
      </c>
      <c r="C625" s="2">
        <v>2015</v>
      </c>
      <c r="D625" s="136">
        <v>3298</v>
      </c>
    </row>
    <row r="626" spans="1:4" s="12" customFormat="1" ht="25.5" customHeight="1">
      <c r="A626" s="51">
        <v>6</v>
      </c>
      <c r="B626" s="1" t="s">
        <v>492</v>
      </c>
      <c r="C626" s="2">
        <v>2016</v>
      </c>
      <c r="D626" s="136">
        <v>3337</v>
      </c>
    </row>
    <row r="627" spans="1:4" s="12" customFormat="1" ht="30" customHeight="1">
      <c r="A627" s="51">
        <v>7</v>
      </c>
      <c r="B627" s="1" t="s">
        <v>492</v>
      </c>
      <c r="C627" s="2">
        <v>2016</v>
      </c>
      <c r="D627" s="136">
        <v>3170</v>
      </c>
    </row>
    <row r="628" spans="1:4" s="12" customFormat="1" ht="20.25" customHeight="1">
      <c r="A628" s="51">
        <v>8</v>
      </c>
      <c r="B628" s="1" t="s">
        <v>493</v>
      </c>
      <c r="C628" s="2">
        <v>2016</v>
      </c>
      <c r="D628" s="136">
        <v>274</v>
      </c>
    </row>
    <row r="629" spans="1:4" s="12" customFormat="1" ht="20.25" customHeight="1">
      <c r="A629" s="51">
        <v>9</v>
      </c>
      <c r="B629" s="1" t="s">
        <v>501</v>
      </c>
      <c r="C629" s="2">
        <v>2017</v>
      </c>
      <c r="D629" s="161">
        <v>2815</v>
      </c>
    </row>
    <row r="630" spans="1:4" s="12" customFormat="1" ht="21" customHeight="1">
      <c r="A630" s="51">
        <v>10</v>
      </c>
      <c r="B630" s="1" t="s">
        <v>502</v>
      </c>
      <c r="C630" s="2">
        <v>2017</v>
      </c>
      <c r="D630" s="161">
        <v>2597</v>
      </c>
    </row>
    <row r="631" spans="1:4" s="12" customFormat="1" ht="17.25" customHeight="1">
      <c r="A631" s="283" t="s">
        <v>0</v>
      </c>
      <c r="B631" s="284"/>
      <c r="C631" s="285"/>
      <c r="D631" s="37">
        <f>SUM(D621:D630)</f>
        <v>21706.96</v>
      </c>
    </row>
    <row r="632" spans="1:4" s="12" customFormat="1" ht="19.5" customHeight="1">
      <c r="A632" s="281" t="s">
        <v>785</v>
      </c>
      <c r="B632" s="281"/>
      <c r="C632" s="281"/>
      <c r="D632" s="281"/>
    </row>
    <row r="633" spans="1:4" s="12" customFormat="1" ht="15.75" customHeight="1">
      <c r="A633" s="2">
        <v>1</v>
      </c>
      <c r="B633" s="1" t="s">
        <v>786</v>
      </c>
      <c r="C633" s="2">
        <v>2013</v>
      </c>
      <c r="D633" s="136">
        <v>1475</v>
      </c>
    </row>
    <row r="634" spans="1:4" s="12" customFormat="1" ht="15" customHeight="1">
      <c r="A634" s="2">
        <v>2</v>
      </c>
      <c r="B634" s="1" t="s">
        <v>787</v>
      </c>
      <c r="C634" s="2">
        <v>2013</v>
      </c>
      <c r="D634" s="136">
        <v>374</v>
      </c>
    </row>
    <row r="635" spans="1:4" s="12" customFormat="1" ht="17.25" customHeight="1">
      <c r="A635" s="2">
        <v>3</v>
      </c>
      <c r="B635" s="1" t="s">
        <v>788</v>
      </c>
      <c r="C635" s="2">
        <v>2013</v>
      </c>
      <c r="D635" s="136">
        <v>3500</v>
      </c>
    </row>
    <row r="636" spans="1:4" s="12" customFormat="1" ht="15.75" customHeight="1">
      <c r="A636" s="2">
        <v>4</v>
      </c>
      <c r="B636" s="1" t="s">
        <v>789</v>
      </c>
      <c r="C636" s="2">
        <v>2013</v>
      </c>
      <c r="D636" s="136">
        <v>4250</v>
      </c>
    </row>
    <row r="637" spans="1:4" s="12" customFormat="1" ht="17.25" customHeight="1">
      <c r="A637" s="2">
        <v>5</v>
      </c>
      <c r="B637" s="1" t="s">
        <v>790</v>
      </c>
      <c r="C637" s="2">
        <v>2013</v>
      </c>
      <c r="D637" s="136">
        <v>1829</v>
      </c>
    </row>
    <row r="638" spans="1:4" s="12" customFormat="1" ht="16.5" customHeight="1">
      <c r="A638" s="2">
        <v>6</v>
      </c>
      <c r="B638" s="1" t="s">
        <v>791</v>
      </c>
      <c r="C638" s="2">
        <v>2013</v>
      </c>
      <c r="D638" s="136">
        <v>14220</v>
      </c>
    </row>
    <row r="639" spans="1:4" s="12" customFormat="1" ht="14.25" customHeight="1">
      <c r="A639" s="2">
        <v>7</v>
      </c>
      <c r="B639" s="1" t="s">
        <v>792</v>
      </c>
      <c r="C639" s="2">
        <v>2013</v>
      </c>
      <c r="D639" s="136">
        <v>1780</v>
      </c>
    </row>
    <row r="640" spans="1:4" s="12" customFormat="1" ht="15.75" customHeight="1">
      <c r="A640" s="2">
        <v>8</v>
      </c>
      <c r="B640" s="1" t="s">
        <v>793</v>
      </c>
      <c r="C640" s="2">
        <v>2013</v>
      </c>
      <c r="D640" s="136">
        <v>3500</v>
      </c>
    </row>
    <row r="641" spans="1:4" s="12" customFormat="1" ht="13.5" customHeight="1">
      <c r="A641" s="2">
        <v>9</v>
      </c>
      <c r="B641" s="1" t="s">
        <v>794</v>
      </c>
      <c r="C641" s="2">
        <v>2013</v>
      </c>
      <c r="D641" s="136">
        <v>3595.29</v>
      </c>
    </row>
    <row r="642" spans="1:4" s="12" customFormat="1" ht="14.25" customHeight="1">
      <c r="A642" s="2">
        <v>10</v>
      </c>
      <c r="B642" s="1" t="s">
        <v>795</v>
      </c>
      <c r="C642" s="2">
        <v>2013</v>
      </c>
      <c r="D642" s="136">
        <v>4081.14</v>
      </c>
    </row>
    <row r="643" spans="1:4" s="12" customFormat="1" ht="14.25" customHeight="1">
      <c r="A643" s="2">
        <v>11</v>
      </c>
      <c r="B643" s="1" t="s">
        <v>796</v>
      </c>
      <c r="C643" s="2">
        <v>2013</v>
      </c>
      <c r="D643" s="136">
        <v>2045.49</v>
      </c>
    </row>
    <row r="644" spans="1:4" s="12" customFormat="1" ht="16.5" customHeight="1">
      <c r="A644" s="2">
        <v>12</v>
      </c>
      <c r="B644" s="1" t="s">
        <v>797</v>
      </c>
      <c r="C644" s="2">
        <v>2013</v>
      </c>
      <c r="D644" s="136">
        <v>2046.72</v>
      </c>
    </row>
    <row r="645" spans="1:4" s="12" customFormat="1" ht="15.75" customHeight="1">
      <c r="A645" s="2">
        <v>13</v>
      </c>
      <c r="B645" s="1" t="s">
        <v>798</v>
      </c>
      <c r="C645" s="2">
        <v>2013</v>
      </c>
      <c r="D645" s="136">
        <v>7220.1</v>
      </c>
    </row>
    <row r="646" spans="1:4" s="12" customFormat="1" ht="16.5" customHeight="1">
      <c r="A646" s="2">
        <v>14</v>
      </c>
      <c r="B646" s="1" t="s">
        <v>799</v>
      </c>
      <c r="C646" s="2">
        <v>2013</v>
      </c>
      <c r="D646" s="136">
        <v>19163.4</v>
      </c>
    </row>
    <row r="647" spans="1:4" s="12" customFormat="1" ht="12.75">
      <c r="A647" s="2">
        <v>15</v>
      </c>
      <c r="B647" s="1" t="s">
        <v>800</v>
      </c>
      <c r="C647" s="2">
        <v>2013</v>
      </c>
      <c r="D647" s="136">
        <v>12624.72</v>
      </c>
    </row>
    <row r="648" spans="1:4" s="12" customFormat="1" ht="12.75">
      <c r="A648" s="2">
        <v>16</v>
      </c>
      <c r="B648" s="1" t="s">
        <v>801</v>
      </c>
      <c r="C648" s="2">
        <v>2013</v>
      </c>
      <c r="D648" s="136">
        <v>918.81</v>
      </c>
    </row>
    <row r="649" spans="1:4" s="12" customFormat="1" ht="12.75">
      <c r="A649" s="2">
        <v>17</v>
      </c>
      <c r="B649" s="1" t="s">
        <v>802</v>
      </c>
      <c r="C649" s="2">
        <v>2013</v>
      </c>
      <c r="D649" s="136">
        <v>2295.18</v>
      </c>
    </row>
    <row r="650" spans="1:4" s="12" customFormat="1" ht="12.75">
      <c r="A650" s="2">
        <v>18</v>
      </c>
      <c r="B650" s="1" t="s">
        <v>803</v>
      </c>
      <c r="C650" s="2">
        <v>2013</v>
      </c>
      <c r="D650" s="136">
        <v>6174.6</v>
      </c>
    </row>
    <row r="651" spans="1:4" s="12" customFormat="1" ht="16.5" customHeight="1">
      <c r="A651" s="2">
        <v>19</v>
      </c>
      <c r="B651" s="1" t="s">
        <v>804</v>
      </c>
      <c r="C651" s="2">
        <v>2013</v>
      </c>
      <c r="D651" s="136">
        <v>3940</v>
      </c>
    </row>
    <row r="652" spans="1:4" s="12" customFormat="1" ht="17.25" customHeight="1">
      <c r="A652" s="2">
        <v>20</v>
      </c>
      <c r="B652" s="1" t="s">
        <v>805</v>
      </c>
      <c r="C652" s="2">
        <v>2013</v>
      </c>
      <c r="D652" s="136">
        <v>12850</v>
      </c>
    </row>
    <row r="653" spans="1:4" s="12" customFormat="1" ht="18" customHeight="1">
      <c r="A653" s="2">
        <v>21</v>
      </c>
      <c r="B653" s="1" t="s">
        <v>806</v>
      </c>
      <c r="C653" s="2">
        <v>2013</v>
      </c>
      <c r="D653" s="136">
        <v>849.29</v>
      </c>
    </row>
    <row r="654" spans="1:4" s="12" customFormat="1" ht="14.25" customHeight="1">
      <c r="A654" s="2">
        <v>22</v>
      </c>
      <c r="B654" s="1" t="s">
        <v>807</v>
      </c>
      <c r="C654" s="2">
        <v>2013</v>
      </c>
      <c r="D654" s="136">
        <v>396.42</v>
      </c>
    </row>
    <row r="655" spans="1:4" s="12" customFormat="1" ht="13.5" customHeight="1">
      <c r="A655" s="2">
        <v>23</v>
      </c>
      <c r="B655" s="1" t="s">
        <v>808</v>
      </c>
      <c r="C655" s="2">
        <v>2013</v>
      </c>
      <c r="D655" s="136">
        <v>621.54</v>
      </c>
    </row>
    <row r="656" spans="1:4" s="12" customFormat="1" ht="15.75" customHeight="1">
      <c r="A656" s="2">
        <v>24</v>
      </c>
      <c r="B656" s="1" t="s">
        <v>809</v>
      </c>
      <c r="C656" s="2">
        <v>2013</v>
      </c>
      <c r="D656" s="136">
        <v>569.3</v>
      </c>
    </row>
    <row r="657" spans="1:4" s="12" customFormat="1" ht="16.5" customHeight="1">
      <c r="A657" s="2">
        <v>25</v>
      </c>
      <c r="B657" s="1" t="s">
        <v>810</v>
      </c>
      <c r="C657" s="2">
        <v>2013</v>
      </c>
      <c r="D657" s="136">
        <v>514.24</v>
      </c>
    </row>
    <row r="658" spans="1:4" s="12" customFormat="1" ht="16.5" customHeight="1">
      <c r="A658" s="2">
        <v>26</v>
      </c>
      <c r="B658" s="1" t="s">
        <v>811</v>
      </c>
      <c r="C658" s="2">
        <v>2013</v>
      </c>
      <c r="D658" s="136">
        <v>530.47</v>
      </c>
    </row>
    <row r="659" spans="1:4" s="12" customFormat="1" ht="15.75" customHeight="1">
      <c r="A659" s="2">
        <v>27</v>
      </c>
      <c r="B659" s="1" t="s">
        <v>812</v>
      </c>
      <c r="C659" s="2">
        <v>2013</v>
      </c>
      <c r="D659" s="136">
        <v>629.39</v>
      </c>
    </row>
    <row r="660" spans="1:4" s="12" customFormat="1" ht="12.75">
      <c r="A660" s="2">
        <v>28</v>
      </c>
      <c r="B660" s="1" t="s">
        <v>813</v>
      </c>
      <c r="C660" s="2">
        <v>2013</v>
      </c>
      <c r="D660" s="136">
        <v>353.35</v>
      </c>
    </row>
    <row r="661" spans="1:4" s="12" customFormat="1" ht="15.75" customHeight="1">
      <c r="A661" s="2">
        <v>29</v>
      </c>
      <c r="B661" s="1" t="s">
        <v>814</v>
      </c>
      <c r="C661" s="2">
        <v>2013</v>
      </c>
      <c r="D661" s="136">
        <v>355.23</v>
      </c>
    </row>
    <row r="662" spans="1:4" s="12" customFormat="1" ht="14.25" customHeight="1">
      <c r="A662" s="2">
        <v>30</v>
      </c>
      <c r="B662" s="1" t="s">
        <v>815</v>
      </c>
      <c r="C662" s="2">
        <v>2014</v>
      </c>
      <c r="D662" s="136">
        <v>2328.39</v>
      </c>
    </row>
    <row r="663" spans="1:4" s="12" customFormat="1" ht="12.75">
      <c r="A663" s="2">
        <v>31</v>
      </c>
      <c r="B663" s="1" t="s">
        <v>816</v>
      </c>
      <c r="C663" s="2">
        <v>2014</v>
      </c>
      <c r="D663" s="136">
        <v>3247.2</v>
      </c>
    </row>
    <row r="664" spans="1:4" s="12" customFormat="1" ht="17.25" customHeight="1">
      <c r="A664" s="2">
        <v>32</v>
      </c>
      <c r="B664" s="1" t="s">
        <v>817</v>
      </c>
      <c r="C664" s="2">
        <v>2014</v>
      </c>
      <c r="D664" s="136">
        <v>3155</v>
      </c>
    </row>
    <row r="665" spans="1:4" s="12" customFormat="1" ht="15.75" customHeight="1">
      <c r="A665" s="2">
        <v>33</v>
      </c>
      <c r="B665" s="1" t="s">
        <v>818</v>
      </c>
      <c r="C665" s="107">
        <v>2014</v>
      </c>
      <c r="D665" s="110">
        <v>200</v>
      </c>
    </row>
    <row r="666" spans="1:4" s="12" customFormat="1" ht="17.25" customHeight="1">
      <c r="A666" s="2">
        <v>34</v>
      </c>
      <c r="B666" s="1" t="s">
        <v>819</v>
      </c>
      <c r="C666" s="2">
        <v>2013</v>
      </c>
      <c r="D666" s="136">
        <v>2823.08</v>
      </c>
    </row>
    <row r="667" spans="1:4" s="12" customFormat="1" ht="16.5" customHeight="1">
      <c r="A667" s="2">
        <v>35</v>
      </c>
      <c r="B667" s="1" t="s">
        <v>820</v>
      </c>
      <c r="C667" s="2">
        <v>2013</v>
      </c>
      <c r="D667" s="136">
        <v>190.62</v>
      </c>
    </row>
    <row r="668" spans="1:4" s="12" customFormat="1" ht="16.5" customHeight="1">
      <c r="A668" s="2">
        <v>36</v>
      </c>
      <c r="B668" s="1" t="s">
        <v>804</v>
      </c>
      <c r="C668" s="2">
        <v>2014</v>
      </c>
      <c r="D668" s="136">
        <v>3500</v>
      </c>
    </row>
    <row r="669" spans="1:4" s="12" customFormat="1" ht="18.75" customHeight="1">
      <c r="A669" s="2">
        <v>37</v>
      </c>
      <c r="B669" s="1" t="s">
        <v>821</v>
      </c>
      <c r="C669" s="2">
        <v>2014</v>
      </c>
      <c r="D669" s="136">
        <v>12600</v>
      </c>
    </row>
    <row r="670" spans="1:4" s="12" customFormat="1" ht="16.5" customHeight="1">
      <c r="A670" s="2">
        <v>38</v>
      </c>
      <c r="B670" s="1" t="s">
        <v>822</v>
      </c>
      <c r="C670" s="2">
        <v>2014</v>
      </c>
      <c r="D670" s="136">
        <v>154.01</v>
      </c>
    </row>
    <row r="671" spans="1:4" s="12" customFormat="1" ht="26.25">
      <c r="A671" s="2">
        <v>39</v>
      </c>
      <c r="B671" s="1" t="s">
        <v>823</v>
      </c>
      <c r="C671" s="2">
        <v>2014</v>
      </c>
      <c r="D671" s="136">
        <v>1571.6</v>
      </c>
    </row>
    <row r="672" spans="1:4" s="12" customFormat="1" ht="15.75" customHeight="1">
      <c r="A672" s="2">
        <v>40</v>
      </c>
      <c r="B672" s="1" t="s">
        <v>824</v>
      </c>
      <c r="C672" s="2">
        <v>2014</v>
      </c>
      <c r="D672" s="136">
        <v>135</v>
      </c>
    </row>
    <row r="673" spans="1:4" s="12" customFormat="1" ht="20.25" customHeight="1">
      <c r="A673" s="2">
        <v>41</v>
      </c>
      <c r="B673" s="1" t="s">
        <v>825</v>
      </c>
      <c r="C673" s="2">
        <v>2014</v>
      </c>
      <c r="D673" s="136">
        <v>1470</v>
      </c>
    </row>
    <row r="674" spans="1:4" s="12" customFormat="1" ht="14.25" customHeight="1">
      <c r="A674" s="2">
        <v>42</v>
      </c>
      <c r="B674" s="1" t="s">
        <v>826</v>
      </c>
      <c r="C674" s="2">
        <v>2014</v>
      </c>
      <c r="D674" s="136">
        <v>661</v>
      </c>
    </row>
    <row r="675" spans="1:4" s="12" customFormat="1" ht="13.5" customHeight="1">
      <c r="A675" s="2">
        <v>43</v>
      </c>
      <c r="B675" s="1" t="s">
        <v>827</v>
      </c>
      <c r="C675" s="2">
        <v>2015</v>
      </c>
      <c r="D675" s="136">
        <v>900</v>
      </c>
    </row>
    <row r="676" spans="1:4" s="12" customFormat="1" ht="13.5" customHeight="1">
      <c r="A676" s="2">
        <v>44</v>
      </c>
      <c r="B676" s="1" t="s">
        <v>828</v>
      </c>
      <c r="C676" s="2">
        <v>2015</v>
      </c>
      <c r="D676" s="136">
        <v>300</v>
      </c>
    </row>
    <row r="677" spans="1:4" s="12" customFormat="1" ht="16.5" customHeight="1">
      <c r="A677" s="2">
        <v>45</v>
      </c>
      <c r="B677" s="1" t="s">
        <v>829</v>
      </c>
      <c r="C677" s="2">
        <v>2015</v>
      </c>
      <c r="D677" s="136">
        <v>179</v>
      </c>
    </row>
    <row r="678" spans="1:4" s="12" customFormat="1" ht="12.75">
      <c r="A678" s="2">
        <v>46</v>
      </c>
      <c r="B678" s="1" t="s">
        <v>830</v>
      </c>
      <c r="C678" s="2">
        <v>2015</v>
      </c>
      <c r="D678" s="136">
        <v>349</v>
      </c>
    </row>
    <row r="679" spans="1:4" s="12" customFormat="1" ht="14.25" customHeight="1">
      <c r="A679" s="2">
        <v>47</v>
      </c>
      <c r="B679" s="1" t="s">
        <v>831</v>
      </c>
      <c r="C679" s="2">
        <v>2015</v>
      </c>
      <c r="D679" s="136">
        <v>430</v>
      </c>
    </row>
    <row r="680" spans="1:4" s="12" customFormat="1" ht="12.75">
      <c r="A680" s="2">
        <v>48</v>
      </c>
      <c r="B680" s="1" t="s">
        <v>832</v>
      </c>
      <c r="C680" s="2">
        <v>2015</v>
      </c>
      <c r="D680" s="136">
        <v>26460</v>
      </c>
    </row>
    <row r="681" spans="1:4" s="12" customFormat="1" ht="18.75" customHeight="1">
      <c r="A681" s="2">
        <v>49</v>
      </c>
      <c r="B681" s="1" t="s">
        <v>833</v>
      </c>
      <c r="C681" s="2">
        <v>2016</v>
      </c>
      <c r="D681" s="136">
        <v>236.16</v>
      </c>
    </row>
    <row r="682" spans="1:4" s="12" customFormat="1" ht="12.75">
      <c r="A682" s="2">
        <v>50</v>
      </c>
      <c r="B682" s="1" t="s">
        <v>834</v>
      </c>
      <c r="C682" s="2">
        <v>2016</v>
      </c>
      <c r="D682" s="136">
        <v>249.69</v>
      </c>
    </row>
    <row r="683" spans="1:4" s="12" customFormat="1" ht="12.75">
      <c r="A683" s="2">
        <v>51</v>
      </c>
      <c r="B683" s="1" t="s">
        <v>835</v>
      </c>
      <c r="C683" s="2">
        <v>2016</v>
      </c>
      <c r="D683" s="136">
        <v>5598.96</v>
      </c>
    </row>
    <row r="684" spans="1:4" s="12" customFormat="1" ht="12.75">
      <c r="A684" s="2">
        <v>52</v>
      </c>
      <c r="B684" s="1" t="s">
        <v>836</v>
      </c>
      <c r="C684" s="2">
        <v>2016</v>
      </c>
      <c r="D684" s="136">
        <v>9038.04</v>
      </c>
    </row>
    <row r="685" spans="1:4" s="12" customFormat="1" ht="12.75">
      <c r="A685" s="2">
        <v>53</v>
      </c>
      <c r="B685" s="1" t="s">
        <v>837</v>
      </c>
      <c r="C685" s="2">
        <v>2016</v>
      </c>
      <c r="D685" s="136">
        <v>5002.41</v>
      </c>
    </row>
    <row r="686" spans="1:4" s="12" customFormat="1" ht="12.75">
      <c r="A686" s="2">
        <v>54</v>
      </c>
      <c r="B686" s="1" t="s">
        <v>838</v>
      </c>
      <c r="C686" s="2">
        <v>2016</v>
      </c>
      <c r="D686" s="161">
        <v>6760</v>
      </c>
    </row>
    <row r="687" spans="1:4" s="12" customFormat="1" ht="18" customHeight="1">
      <c r="A687" s="2">
        <v>55</v>
      </c>
      <c r="B687" s="1" t="s">
        <v>839</v>
      </c>
      <c r="C687" s="2">
        <v>2016</v>
      </c>
      <c r="D687" s="161">
        <v>3798</v>
      </c>
    </row>
    <row r="688" spans="1:4" s="12" customFormat="1" ht="15.75" customHeight="1">
      <c r="A688" s="2">
        <v>56</v>
      </c>
      <c r="B688" s="1" t="s">
        <v>840</v>
      </c>
      <c r="C688" s="2">
        <v>2017</v>
      </c>
      <c r="D688" s="161">
        <v>2339.95</v>
      </c>
    </row>
    <row r="689" spans="1:4" s="12" customFormat="1" ht="15.75" customHeight="1">
      <c r="A689" s="2">
        <v>57</v>
      </c>
      <c r="B689" s="1" t="s">
        <v>841</v>
      </c>
      <c r="C689" s="2">
        <v>2017</v>
      </c>
      <c r="D689" s="161">
        <v>791.21</v>
      </c>
    </row>
    <row r="690" spans="1:4" s="12" customFormat="1" ht="15.75" customHeight="1">
      <c r="A690" s="2">
        <v>58</v>
      </c>
      <c r="B690" s="1" t="s">
        <v>842</v>
      </c>
      <c r="C690" s="2">
        <v>2017</v>
      </c>
      <c r="D690" s="161">
        <v>490</v>
      </c>
    </row>
    <row r="691" spans="1:4" s="12" customFormat="1" ht="18" customHeight="1">
      <c r="A691" s="2">
        <v>59</v>
      </c>
      <c r="B691" s="1" t="s">
        <v>843</v>
      </c>
      <c r="C691" s="2">
        <v>2017</v>
      </c>
      <c r="D691" s="161">
        <v>715</v>
      </c>
    </row>
    <row r="692" spans="1:4" s="12" customFormat="1" ht="12.75">
      <c r="A692" s="2">
        <v>60</v>
      </c>
      <c r="B692" s="1" t="s">
        <v>844</v>
      </c>
      <c r="C692" s="2">
        <v>2017</v>
      </c>
      <c r="D692" s="161">
        <v>217.85</v>
      </c>
    </row>
    <row r="693" spans="1:4" s="12" customFormat="1" ht="12.75">
      <c r="A693" s="2">
        <v>61</v>
      </c>
      <c r="B693" s="1" t="s">
        <v>845</v>
      </c>
      <c r="C693" s="2">
        <v>2017</v>
      </c>
      <c r="D693" s="161">
        <v>4647</v>
      </c>
    </row>
    <row r="694" spans="1:4" s="12" customFormat="1" ht="12.75">
      <c r="A694" s="2">
        <v>62</v>
      </c>
      <c r="B694" s="1" t="s">
        <v>846</v>
      </c>
      <c r="C694" s="2">
        <v>2017</v>
      </c>
      <c r="D694" s="161">
        <v>927.42</v>
      </c>
    </row>
    <row r="695" spans="1:4" s="12" customFormat="1" ht="12.75">
      <c r="A695" s="2">
        <v>63</v>
      </c>
      <c r="B695" s="1" t="s">
        <v>847</v>
      </c>
      <c r="C695" s="2">
        <v>2017</v>
      </c>
      <c r="D695" s="161">
        <v>370.23</v>
      </c>
    </row>
    <row r="696" spans="1:4" s="12" customFormat="1" ht="12.75">
      <c r="A696" s="2">
        <v>64</v>
      </c>
      <c r="B696" s="1" t="s">
        <v>848</v>
      </c>
      <c r="C696" s="2">
        <v>2017</v>
      </c>
      <c r="D696" s="161">
        <v>206.64</v>
      </c>
    </row>
    <row r="697" spans="1:4" s="12" customFormat="1" ht="26.25">
      <c r="A697" s="2">
        <v>65</v>
      </c>
      <c r="B697" s="1" t="s">
        <v>849</v>
      </c>
      <c r="C697" s="2">
        <v>2017</v>
      </c>
      <c r="D697" s="161">
        <v>19920</v>
      </c>
    </row>
    <row r="698" spans="1:4" s="12" customFormat="1" ht="12.75">
      <c r="A698" s="2">
        <v>66</v>
      </c>
      <c r="B698" s="1" t="s">
        <v>850</v>
      </c>
      <c r="C698" s="2">
        <v>2018</v>
      </c>
      <c r="D698" s="161">
        <v>3000</v>
      </c>
    </row>
    <row r="699" spans="1:4" s="12" customFormat="1" ht="12.75">
      <c r="A699" s="2">
        <v>67</v>
      </c>
      <c r="B699" s="1" t="s">
        <v>846</v>
      </c>
      <c r="C699" s="2">
        <v>2018</v>
      </c>
      <c r="D699" s="161">
        <v>910.2</v>
      </c>
    </row>
    <row r="700" spans="1:4" s="12" customFormat="1" ht="12.75">
      <c r="A700" s="2">
        <v>68</v>
      </c>
      <c r="B700" s="1" t="s">
        <v>851</v>
      </c>
      <c r="C700" s="2">
        <v>2018</v>
      </c>
      <c r="D700" s="161">
        <v>639.6</v>
      </c>
    </row>
    <row r="701" spans="1:4" s="12" customFormat="1" ht="12.75">
      <c r="A701" s="2">
        <v>69</v>
      </c>
      <c r="B701" s="1" t="s">
        <v>852</v>
      </c>
      <c r="C701" s="2">
        <v>2018</v>
      </c>
      <c r="D701" s="161">
        <v>539</v>
      </c>
    </row>
    <row r="702" spans="1:4" s="12" customFormat="1" ht="12.75">
      <c r="A702" s="2">
        <v>70</v>
      </c>
      <c r="B702" s="1" t="s">
        <v>853</v>
      </c>
      <c r="C702" s="2">
        <v>2018</v>
      </c>
      <c r="D702" s="161">
        <v>687</v>
      </c>
    </row>
    <row r="703" spans="1:4" s="12" customFormat="1" ht="16.5" customHeight="1">
      <c r="A703" s="283" t="s">
        <v>0</v>
      </c>
      <c r="B703" s="284"/>
      <c r="C703" s="285"/>
      <c r="D703" s="37">
        <f>SUM(D633:D702)</f>
        <v>240440.94000000006</v>
      </c>
    </row>
    <row r="704" spans="1:4" s="12" customFormat="1" ht="20.25" customHeight="1">
      <c r="A704" s="281" t="s">
        <v>897</v>
      </c>
      <c r="B704" s="281"/>
      <c r="C704" s="281"/>
      <c r="D704" s="281"/>
    </row>
    <row r="705" spans="1:4" s="12" customFormat="1" ht="24.75" customHeight="1">
      <c r="A705" s="2">
        <v>1</v>
      </c>
      <c r="B705" s="150" t="s">
        <v>898</v>
      </c>
      <c r="C705" s="2">
        <v>2014</v>
      </c>
      <c r="D705" s="203">
        <v>1748</v>
      </c>
    </row>
    <row r="706" spans="1:4" s="12" customFormat="1" ht="18" customHeight="1">
      <c r="A706" s="283" t="s">
        <v>0</v>
      </c>
      <c r="B706" s="284"/>
      <c r="C706" s="285"/>
      <c r="D706" s="50">
        <f>SUM(D705:D705)</f>
        <v>1748</v>
      </c>
    </row>
    <row r="707" spans="1:4" s="12" customFormat="1" ht="20.25" customHeight="1">
      <c r="A707" s="281" t="s">
        <v>967</v>
      </c>
      <c r="B707" s="281"/>
      <c r="C707" s="281"/>
      <c r="D707" s="281"/>
    </row>
    <row r="708" spans="1:4" s="12" customFormat="1" ht="17.25" customHeight="1">
      <c r="A708" s="2">
        <v>1</v>
      </c>
      <c r="B708" s="1" t="s">
        <v>968</v>
      </c>
      <c r="C708" s="2">
        <v>2013</v>
      </c>
      <c r="D708" s="136">
        <v>6420</v>
      </c>
    </row>
    <row r="709" spans="1:4" s="12" customFormat="1" ht="17.25" customHeight="1">
      <c r="A709" s="2">
        <v>2</v>
      </c>
      <c r="B709" s="1" t="s">
        <v>969</v>
      </c>
      <c r="C709" s="2">
        <v>2013</v>
      </c>
      <c r="D709" s="136">
        <v>3900</v>
      </c>
    </row>
    <row r="710" spans="1:4" s="12" customFormat="1" ht="17.25" customHeight="1">
      <c r="A710" s="2">
        <v>3</v>
      </c>
      <c r="B710" s="1" t="s">
        <v>970</v>
      </c>
      <c r="C710" s="2">
        <v>2013</v>
      </c>
      <c r="D710" s="136">
        <v>3875.73</v>
      </c>
    </row>
    <row r="711" spans="1:4" s="12" customFormat="1" ht="17.25" customHeight="1">
      <c r="A711" s="2">
        <v>4</v>
      </c>
      <c r="B711" s="1" t="s">
        <v>971</v>
      </c>
      <c r="C711" s="2">
        <v>2014</v>
      </c>
      <c r="D711" s="136">
        <v>2930</v>
      </c>
    </row>
    <row r="712" spans="1:4" s="12" customFormat="1" ht="17.25" customHeight="1">
      <c r="A712" s="2">
        <v>5</v>
      </c>
      <c r="B712" s="1" t="s">
        <v>972</v>
      </c>
      <c r="C712" s="2">
        <v>2014</v>
      </c>
      <c r="D712" s="136">
        <v>3711.23</v>
      </c>
    </row>
    <row r="713" spans="1:4" s="12" customFormat="1" ht="15" customHeight="1">
      <c r="A713" s="2">
        <v>6</v>
      </c>
      <c r="B713" s="1" t="s">
        <v>973</v>
      </c>
      <c r="C713" s="2">
        <v>2014</v>
      </c>
      <c r="D713" s="136">
        <v>3688.77</v>
      </c>
    </row>
    <row r="714" spans="1:4" s="12" customFormat="1" ht="15" customHeight="1">
      <c r="A714" s="2">
        <v>7</v>
      </c>
      <c r="B714" s="1" t="s">
        <v>974</v>
      </c>
      <c r="C714" s="2">
        <v>2015</v>
      </c>
      <c r="D714" s="136">
        <v>3338</v>
      </c>
    </row>
    <row r="715" spans="1:4" s="12" customFormat="1" ht="15" customHeight="1">
      <c r="A715" s="2">
        <v>8</v>
      </c>
      <c r="B715" s="1" t="s">
        <v>975</v>
      </c>
      <c r="C715" s="2">
        <v>2015</v>
      </c>
      <c r="D715" s="136">
        <v>1500</v>
      </c>
    </row>
    <row r="716" spans="1:4" s="12" customFormat="1" ht="15" customHeight="1">
      <c r="A716" s="2">
        <v>9</v>
      </c>
      <c r="B716" s="1" t="s">
        <v>975</v>
      </c>
      <c r="C716" s="2">
        <v>2015</v>
      </c>
      <c r="D716" s="136">
        <v>1500</v>
      </c>
    </row>
    <row r="717" spans="1:4" s="12" customFormat="1" ht="15" customHeight="1">
      <c r="A717" s="2">
        <v>10</v>
      </c>
      <c r="B717" s="1" t="s">
        <v>976</v>
      </c>
      <c r="C717" s="2">
        <v>2017</v>
      </c>
      <c r="D717" s="136">
        <v>5848.65</v>
      </c>
    </row>
    <row r="718" spans="1:4" s="12" customFormat="1" ht="15" customHeight="1">
      <c r="A718" s="2">
        <v>11</v>
      </c>
      <c r="B718" s="1" t="s">
        <v>977</v>
      </c>
      <c r="C718" s="2">
        <v>2017</v>
      </c>
      <c r="D718" s="136">
        <v>7785.9</v>
      </c>
    </row>
    <row r="719" spans="1:4" s="12" customFormat="1" ht="15.75" customHeight="1">
      <c r="A719" s="2">
        <v>12</v>
      </c>
      <c r="B719" s="1" t="s">
        <v>978</v>
      </c>
      <c r="C719" s="2">
        <v>2017</v>
      </c>
      <c r="D719" s="136">
        <v>7307.1</v>
      </c>
    </row>
    <row r="720" spans="1:4" s="12" customFormat="1" ht="22.5" customHeight="1">
      <c r="A720" s="283" t="s">
        <v>0</v>
      </c>
      <c r="B720" s="284"/>
      <c r="C720" s="285"/>
      <c r="D720" s="37">
        <f>SUM(D708:D719)</f>
        <v>51805.38</v>
      </c>
    </row>
    <row r="721" spans="1:4" s="12" customFormat="1" ht="19.5" customHeight="1">
      <c r="A721" s="281" t="s">
        <v>1013</v>
      </c>
      <c r="B721" s="281"/>
      <c r="C721" s="281"/>
      <c r="D721" s="281"/>
    </row>
    <row r="722" spans="1:4" s="12" customFormat="1" ht="17.25" customHeight="1">
      <c r="A722" s="2">
        <v>1</v>
      </c>
      <c r="B722" s="211" t="s">
        <v>1014</v>
      </c>
      <c r="C722" s="212">
        <v>2013</v>
      </c>
      <c r="D722" s="213">
        <v>3430</v>
      </c>
    </row>
    <row r="723" spans="1:4" s="12" customFormat="1" ht="19.5" customHeight="1">
      <c r="A723" s="2">
        <v>2</v>
      </c>
      <c r="B723" s="211" t="s">
        <v>1015</v>
      </c>
      <c r="C723" s="212">
        <v>2014</v>
      </c>
      <c r="D723" s="213">
        <v>3399</v>
      </c>
    </row>
    <row r="724" spans="1:4" s="12" customFormat="1" ht="16.5" customHeight="1">
      <c r="A724" s="2">
        <v>3</v>
      </c>
      <c r="B724" s="211" t="s">
        <v>1016</v>
      </c>
      <c r="C724" s="212">
        <v>2014</v>
      </c>
      <c r="D724" s="213">
        <v>2995</v>
      </c>
    </row>
    <row r="725" spans="1:4" s="12" customFormat="1" ht="18.75" customHeight="1">
      <c r="A725" s="2">
        <v>4</v>
      </c>
      <c r="B725" s="211" t="s">
        <v>1017</v>
      </c>
      <c r="C725" s="212">
        <v>2015</v>
      </c>
      <c r="D725" s="213">
        <v>3498.99</v>
      </c>
    </row>
    <row r="726" spans="1:4" s="12" customFormat="1" ht="18.75" customHeight="1">
      <c r="A726" s="2">
        <v>5</v>
      </c>
      <c r="B726" s="211" t="s">
        <v>1018</v>
      </c>
      <c r="C726" s="212">
        <v>2015</v>
      </c>
      <c r="D726" s="213">
        <v>3153.97</v>
      </c>
    </row>
    <row r="727" spans="1:4" s="12" customFormat="1" ht="15.75" customHeight="1">
      <c r="A727" s="2">
        <v>6</v>
      </c>
      <c r="B727" s="211" t="s">
        <v>1019</v>
      </c>
      <c r="C727" s="212">
        <v>2015</v>
      </c>
      <c r="D727" s="213">
        <v>2894.95</v>
      </c>
    </row>
    <row r="728" spans="1:4" s="12" customFormat="1" ht="15.75" customHeight="1">
      <c r="A728" s="2">
        <v>7</v>
      </c>
      <c r="B728" s="211" t="s">
        <v>1020</v>
      </c>
      <c r="C728" s="212">
        <v>2015</v>
      </c>
      <c r="D728" s="213">
        <v>3120</v>
      </c>
    </row>
    <row r="729" spans="1:4" s="12" customFormat="1" ht="18" customHeight="1">
      <c r="A729" s="2">
        <v>8</v>
      </c>
      <c r="B729" s="1" t="s">
        <v>1021</v>
      </c>
      <c r="C729" s="2">
        <v>2016</v>
      </c>
      <c r="D729" s="161">
        <v>1059</v>
      </c>
    </row>
    <row r="730" spans="1:4" s="12" customFormat="1" ht="15" customHeight="1">
      <c r="A730" s="2">
        <v>9</v>
      </c>
      <c r="B730" s="1" t="s">
        <v>1022</v>
      </c>
      <c r="C730" s="2">
        <v>2016</v>
      </c>
      <c r="D730" s="161">
        <v>1319</v>
      </c>
    </row>
    <row r="731" spans="1:4" s="12" customFormat="1" ht="12.75" customHeight="1">
      <c r="A731" s="309" t="s">
        <v>0</v>
      </c>
      <c r="B731" s="310"/>
      <c r="C731" s="311"/>
      <c r="D731" s="49">
        <f>SUM(D722:D730)</f>
        <v>24869.91</v>
      </c>
    </row>
    <row r="732" spans="1:4" s="12" customFormat="1" ht="18" customHeight="1">
      <c r="A732" s="281" t="s">
        <v>1046</v>
      </c>
      <c r="B732" s="281"/>
      <c r="C732" s="281"/>
      <c r="D732" s="281"/>
    </row>
    <row r="733" spans="1:4" s="12" customFormat="1" ht="26.25">
      <c r="A733" s="2">
        <v>1</v>
      </c>
      <c r="B733" s="217" t="s">
        <v>1047</v>
      </c>
      <c r="C733" s="218">
        <v>2014</v>
      </c>
      <c r="D733" s="219">
        <v>2950</v>
      </c>
    </row>
    <row r="734" spans="1:4" s="12" customFormat="1" ht="15.75" customHeight="1">
      <c r="A734" s="283" t="s">
        <v>0</v>
      </c>
      <c r="B734" s="284"/>
      <c r="C734" s="285"/>
      <c r="D734" s="37">
        <f>SUM(D733:D733)</f>
        <v>2950</v>
      </c>
    </row>
    <row r="735" spans="1:4" ht="18" customHeight="1">
      <c r="A735" s="281" t="s">
        <v>1056</v>
      </c>
      <c r="B735" s="281"/>
      <c r="C735" s="281"/>
      <c r="D735" s="281"/>
    </row>
    <row r="736" spans="1:4" s="15" customFormat="1" ht="17.25" customHeight="1">
      <c r="A736" s="2">
        <v>1</v>
      </c>
      <c r="B736" s="217" t="s">
        <v>1100</v>
      </c>
      <c r="C736" s="218">
        <v>2016</v>
      </c>
      <c r="D736" s="220">
        <v>1750</v>
      </c>
    </row>
    <row r="737" spans="1:4" s="15" customFormat="1" ht="16.5" customHeight="1">
      <c r="A737" s="2">
        <v>2</v>
      </c>
      <c r="B737" s="134" t="s">
        <v>1101</v>
      </c>
      <c r="C737" s="51">
        <v>2013</v>
      </c>
      <c r="D737" s="159">
        <v>2000</v>
      </c>
    </row>
    <row r="738" spans="1:4" s="15" customFormat="1" ht="18" customHeight="1">
      <c r="A738" s="2">
        <v>3</v>
      </c>
      <c r="B738" s="134" t="s">
        <v>1102</v>
      </c>
      <c r="C738" s="51">
        <v>2014</v>
      </c>
      <c r="D738" s="159">
        <v>3289</v>
      </c>
    </row>
    <row r="739" spans="1:4" s="15" customFormat="1" ht="13.5" customHeight="1">
      <c r="A739" s="2">
        <v>4</v>
      </c>
      <c r="B739" s="134" t="s">
        <v>1103</v>
      </c>
      <c r="C739" s="51">
        <v>2014</v>
      </c>
      <c r="D739" s="159">
        <v>4892</v>
      </c>
    </row>
    <row r="740" spans="1:4" s="15" customFormat="1" ht="17.25" customHeight="1">
      <c r="A740" s="2">
        <v>5</v>
      </c>
      <c r="B740" s="134" t="s">
        <v>1104</v>
      </c>
      <c r="C740" s="51">
        <v>2014</v>
      </c>
      <c r="D740" s="159">
        <v>1799</v>
      </c>
    </row>
    <row r="741" spans="1:4" s="15" customFormat="1" ht="17.25" customHeight="1">
      <c r="A741" s="2">
        <v>6</v>
      </c>
      <c r="B741" s="134" t="s">
        <v>1105</v>
      </c>
      <c r="C741" s="51">
        <v>2015</v>
      </c>
      <c r="D741" s="159">
        <v>19460</v>
      </c>
    </row>
    <row r="742" spans="1:4" s="15" customFormat="1" ht="16.5" customHeight="1">
      <c r="A742" s="2">
        <v>7</v>
      </c>
      <c r="B742" s="134" t="s">
        <v>1106</v>
      </c>
      <c r="C742" s="51">
        <v>2015</v>
      </c>
      <c r="D742" s="159">
        <v>9299</v>
      </c>
    </row>
    <row r="743" spans="1:4" s="15" customFormat="1" ht="15.75" customHeight="1">
      <c r="A743" s="2">
        <v>8</v>
      </c>
      <c r="B743" s="134" t="s">
        <v>1107</v>
      </c>
      <c r="C743" s="51">
        <v>2016</v>
      </c>
      <c r="D743" s="159">
        <v>1849</v>
      </c>
    </row>
    <row r="744" spans="1:4" s="15" customFormat="1" ht="16.5" customHeight="1">
      <c r="A744" s="283" t="s">
        <v>0</v>
      </c>
      <c r="B744" s="284"/>
      <c r="C744" s="285"/>
      <c r="D744" s="37">
        <f>SUM(D736:D743)</f>
        <v>44338</v>
      </c>
    </row>
    <row r="745" spans="1:4" s="15" customFormat="1" ht="18" customHeight="1">
      <c r="A745" s="281" t="s">
        <v>1149</v>
      </c>
      <c r="B745" s="281"/>
      <c r="C745" s="281"/>
      <c r="D745" s="281"/>
    </row>
    <row r="746" spans="1:4" s="15" customFormat="1" ht="13.5" customHeight="1">
      <c r="A746" s="51">
        <v>1</v>
      </c>
      <c r="B746" s="1" t="s">
        <v>1203</v>
      </c>
      <c r="C746" s="2">
        <v>2013</v>
      </c>
      <c r="D746" s="161">
        <v>399</v>
      </c>
    </row>
    <row r="747" spans="1:4" s="15" customFormat="1" ht="13.5" customHeight="1">
      <c r="A747" s="51">
        <v>2</v>
      </c>
      <c r="B747" s="1" t="s">
        <v>1204</v>
      </c>
      <c r="C747" s="2">
        <v>2013</v>
      </c>
      <c r="D747" s="161">
        <v>1573.38</v>
      </c>
    </row>
    <row r="748" spans="1:4" s="15" customFormat="1" ht="13.5" customHeight="1">
      <c r="A748" s="51">
        <v>3</v>
      </c>
      <c r="B748" s="1" t="s">
        <v>1205</v>
      </c>
      <c r="C748" s="2">
        <v>2013</v>
      </c>
      <c r="D748" s="161">
        <v>799</v>
      </c>
    </row>
    <row r="749" spans="1:4" s="15" customFormat="1" ht="13.5" customHeight="1">
      <c r="A749" s="51">
        <v>4</v>
      </c>
      <c r="B749" s="1" t="s">
        <v>1206</v>
      </c>
      <c r="C749" s="2">
        <v>2013</v>
      </c>
      <c r="D749" s="161">
        <v>1500</v>
      </c>
    </row>
    <row r="750" spans="1:4" s="15" customFormat="1" ht="13.5" customHeight="1">
      <c r="A750" s="51">
        <v>5</v>
      </c>
      <c r="B750" s="1" t="s">
        <v>1207</v>
      </c>
      <c r="C750" s="2">
        <v>2013</v>
      </c>
      <c r="D750" s="161">
        <v>1500</v>
      </c>
    </row>
    <row r="751" spans="1:4" s="15" customFormat="1" ht="13.5" customHeight="1">
      <c r="A751" s="51">
        <v>6</v>
      </c>
      <c r="B751" s="1" t="s">
        <v>1208</v>
      </c>
      <c r="C751" s="2">
        <v>2013</v>
      </c>
      <c r="D751" s="161">
        <v>1199</v>
      </c>
    </row>
    <row r="752" spans="1:4" s="15" customFormat="1" ht="13.5" customHeight="1">
      <c r="A752" s="51">
        <v>7</v>
      </c>
      <c r="B752" s="1" t="s">
        <v>1209</v>
      </c>
      <c r="C752" s="2">
        <v>2013</v>
      </c>
      <c r="D752" s="161">
        <v>399</v>
      </c>
    </row>
    <row r="753" spans="1:4" s="15" customFormat="1" ht="13.5" customHeight="1">
      <c r="A753" s="51">
        <v>8</v>
      </c>
      <c r="B753" s="1" t="s">
        <v>1210</v>
      </c>
      <c r="C753" s="2">
        <v>2014</v>
      </c>
      <c r="D753" s="161">
        <v>6000.01</v>
      </c>
    </row>
    <row r="754" spans="1:4" s="15" customFormat="1" ht="25.5" customHeight="1">
      <c r="A754" s="51">
        <v>9</v>
      </c>
      <c r="B754" s="1" t="s">
        <v>1211</v>
      </c>
      <c r="C754" s="2">
        <v>2014</v>
      </c>
      <c r="D754" s="161">
        <v>1680</v>
      </c>
    </row>
    <row r="755" spans="1:4" s="15" customFormat="1" ht="13.5" customHeight="1">
      <c r="A755" s="51">
        <v>10</v>
      </c>
      <c r="B755" s="1" t="s">
        <v>1212</v>
      </c>
      <c r="C755" s="2">
        <v>2014</v>
      </c>
      <c r="D755" s="161">
        <v>3537</v>
      </c>
    </row>
    <row r="756" spans="1:4" s="15" customFormat="1" ht="13.5" customHeight="1">
      <c r="A756" s="51">
        <v>11</v>
      </c>
      <c r="B756" s="1" t="s">
        <v>1213</v>
      </c>
      <c r="C756" s="2">
        <v>2014</v>
      </c>
      <c r="D756" s="161">
        <v>2378</v>
      </c>
    </row>
    <row r="757" spans="1:4" s="15" customFormat="1" ht="13.5" customHeight="1">
      <c r="A757" s="51">
        <v>12</v>
      </c>
      <c r="B757" s="1" t="s">
        <v>1214</v>
      </c>
      <c r="C757" s="2">
        <v>2014</v>
      </c>
      <c r="D757" s="161">
        <v>3992</v>
      </c>
    </row>
    <row r="758" spans="1:4" s="15" customFormat="1" ht="13.5" customHeight="1">
      <c r="A758" s="51">
        <v>13</v>
      </c>
      <c r="B758" s="1" t="s">
        <v>1215</v>
      </c>
      <c r="C758" s="2">
        <v>2014</v>
      </c>
      <c r="D758" s="161">
        <v>3553.88</v>
      </c>
    </row>
    <row r="759" spans="1:4" s="15" customFormat="1" ht="13.5" customHeight="1">
      <c r="A759" s="51">
        <v>14</v>
      </c>
      <c r="B759" s="1" t="s">
        <v>1216</v>
      </c>
      <c r="C759" s="2">
        <v>2014</v>
      </c>
      <c r="D759" s="161">
        <v>479.12</v>
      </c>
    </row>
    <row r="760" spans="1:4" s="15" customFormat="1" ht="13.5" customHeight="1">
      <c r="A760" s="51">
        <v>15</v>
      </c>
      <c r="B760" s="1" t="s">
        <v>1217</v>
      </c>
      <c r="C760" s="2">
        <v>2014</v>
      </c>
      <c r="D760" s="161">
        <v>419.98</v>
      </c>
    </row>
    <row r="761" spans="1:4" s="15" customFormat="1" ht="13.5" customHeight="1">
      <c r="A761" s="51">
        <v>16</v>
      </c>
      <c r="B761" s="1" t="s">
        <v>1218</v>
      </c>
      <c r="C761" s="2">
        <v>2014</v>
      </c>
      <c r="D761" s="161">
        <v>1587.93</v>
      </c>
    </row>
    <row r="762" spans="1:4" s="15" customFormat="1" ht="13.5" customHeight="1">
      <c r="A762" s="51">
        <v>17</v>
      </c>
      <c r="B762" s="1" t="s">
        <v>1219</v>
      </c>
      <c r="C762" s="2">
        <v>2014</v>
      </c>
      <c r="D762" s="161">
        <v>1968</v>
      </c>
    </row>
    <row r="763" spans="1:4" s="15" customFormat="1" ht="13.5" customHeight="1">
      <c r="A763" s="51">
        <v>18</v>
      </c>
      <c r="B763" s="1" t="s">
        <v>1220</v>
      </c>
      <c r="C763" s="2">
        <v>2015</v>
      </c>
      <c r="D763" s="161">
        <v>2560</v>
      </c>
    </row>
    <row r="764" spans="1:4" s="15" customFormat="1" ht="13.5" customHeight="1">
      <c r="A764" s="51">
        <v>19</v>
      </c>
      <c r="B764" s="1" t="s">
        <v>1221</v>
      </c>
      <c r="C764" s="2">
        <v>2015</v>
      </c>
      <c r="D764" s="161">
        <v>1299</v>
      </c>
    </row>
    <row r="765" spans="1:4" s="15" customFormat="1" ht="13.5" customHeight="1">
      <c r="A765" s="51">
        <v>20</v>
      </c>
      <c r="B765" s="1" t="s">
        <v>1222</v>
      </c>
      <c r="C765" s="2">
        <v>2015</v>
      </c>
      <c r="D765" s="161">
        <v>7847.4</v>
      </c>
    </row>
    <row r="766" spans="1:4" s="15" customFormat="1" ht="13.5" customHeight="1">
      <c r="A766" s="51">
        <v>21</v>
      </c>
      <c r="B766" s="1" t="s">
        <v>1223</v>
      </c>
      <c r="C766" s="2">
        <v>2015</v>
      </c>
      <c r="D766" s="161">
        <v>2592</v>
      </c>
    </row>
    <row r="767" spans="1:4" s="15" customFormat="1" ht="13.5" customHeight="1">
      <c r="A767" s="51">
        <v>22</v>
      </c>
      <c r="B767" s="1" t="s">
        <v>1224</v>
      </c>
      <c r="C767" s="2">
        <v>2015</v>
      </c>
      <c r="D767" s="161">
        <v>1047</v>
      </c>
    </row>
    <row r="768" spans="1:4" s="15" customFormat="1" ht="13.5" customHeight="1">
      <c r="A768" s="51">
        <v>23</v>
      </c>
      <c r="B768" s="1" t="s">
        <v>1225</v>
      </c>
      <c r="C768" s="2">
        <v>2016</v>
      </c>
      <c r="D768" s="161">
        <v>3127</v>
      </c>
    </row>
    <row r="769" spans="1:4" s="15" customFormat="1" ht="13.5" customHeight="1">
      <c r="A769" s="51">
        <v>24</v>
      </c>
      <c r="B769" s="1" t="s">
        <v>1226</v>
      </c>
      <c r="C769" s="2">
        <v>2016</v>
      </c>
      <c r="D769" s="161">
        <v>5020</v>
      </c>
    </row>
    <row r="770" spans="1:4" s="15" customFormat="1" ht="13.5" customHeight="1">
      <c r="A770" s="51">
        <v>25</v>
      </c>
      <c r="B770" s="1" t="s">
        <v>1227</v>
      </c>
      <c r="C770" s="2">
        <v>2016</v>
      </c>
      <c r="D770" s="161">
        <v>864</v>
      </c>
    </row>
    <row r="771" spans="1:4" s="15" customFormat="1" ht="13.5" customHeight="1">
      <c r="A771" s="51">
        <v>26</v>
      </c>
      <c r="B771" s="1" t="s">
        <v>1228</v>
      </c>
      <c r="C771" s="2">
        <v>2016</v>
      </c>
      <c r="D771" s="161">
        <v>1635</v>
      </c>
    </row>
    <row r="772" spans="1:4" s="15" customFormat="1" ht="13.5" customHeight="1">
      <c r="A772" s="51">
        <v>27</v>
      </c>
      <c r="B772" s="134" t="s">
        <v>1229</v>
      </c>
      <c r="C772" s="51">
        <v>2016</v>
      </c>
      <c r="D772" s="159">
        <v>1190</v>
      </c>
    </row>
    <row r="773" spans="1:4" s="15" customFormat="1" ht="13.5" customHeight="1">
      <c r="A773" s="51">
        <v>28</v>
      </c>
      <c r="B773" s="134" t="s">
        <v>1230</v>
      </c>
      <c r="C773" s="51">
        <v>2016</v>
      </c>
      <c r="D773" s="159">
        <v>3829.31</v>
      </c>
    </row>
    <row r="774" spans="1:4" s="15" customFormat="1" ht="13.5" customHeight="1">
      <c r="A774" s="283" t="s">
        <v>0</v>
      </c>
      <c r="B774" s="284"/>
      <c r="C774" s="285"/>
      <c r="D774" s="37">
        <f>SUM(D746:D773)</f>
        <v>63976.01</v>
      </c>
    </row>
    <row r="775" spans="1:4" s="15" customFormat="1" ht="18.75" customHeight="1">
      <c r="A775" s="281" t="s">
        <v>1269</v>
      </c>
      <c r="B775" s="281"/>
      <c r="C775" s="281"/>
      <c r="D775" s="281"/>
    </row>
    <row r="776" spans="1:4" s="15" customFormat="1" ht="18.75" customHeight="1">
      <c r="A776" s="2">
        <v>1</v>
      </c>
      <c r="B776" s="1" t="s">
        <v>1270</v>
      </c>
      <c r="C776" s="2">
        <v>2013</v>
      </c>
      <c r="D776" s="136">
        <v>2249</v>
      </c>
    </row>
    <row r="777" spans="1:4" s="15" customFormat="1" ht="16.5" customHeight="1">
      <c r="A777" s="2">
        <v>2</v>
      </c>
      <c r="B777" s="1" t="s">
        <v>1271</v>
      </c>
      <c r="C777" s="2">
        <v>2014</v>
      </c>
      <c r="D777" s="136">
        <v>2899</v>
      </c>
    </row>
    <row r="778" spans="1:4" s="15" customFormat="1" ht="16.5" customHeight="1">
      <c r="A778" s="2">
        <v>3</v>
      </c>
      <c r="B778" s="1" t="s">
        <v>1271</v>
      </c>
      <c r="C778" s="2">
        <v>2014</v>
      </c>
      <c r="D778" s="136">
        <v>2899</v>
      </c>
    </row>
    <row r="779" spans="1:4" s="15" customFormat="1" ht="14.25" customHeight="1">
      <c r="A779" s="2">
        <v>4</v>
      </c>
      <c r="B779" s="1" t="s">
        <v>1271</v>
      </c>
      <c r="C779" s="2">
        <v>2014</v>
      </c>
      <c r="D779" s="136">
        <v>2899</v>
      </c>
    </row>
    <row r="780" spans="1:4" s="12" customFormat="1" ht="16.5" customHeight="1">
      <c r="A780" s="283" t="s">
        <v>0</v>
      </c>
      <c r="B780" s="284"/>
      <c r="C780" s="285"/>
      <c r="D780" s="37">
        <f>SUM(D776:D779)</f>
        <v>10946</v>
      </c>
    </row>
    <row r="781" spans="1:4" s="12" customFormat="1" ht="15" customHeight="1">
      <c r="A781" s="281" t="s">
        <v>1325</v>
      </c>
      <c r="B781" s="281"/>
      <c r="C781" s="281"/>
      <c r="D781" s="281"/>
    </row>
    <row r="782" spans="1:4" s="12" customFormat="1" ht="12.75">
      <c r="A782" s="2">
        <v>1</v>
      </c>
      <c r="B782" s="150" t="s">
        <v>1326</v>
      </c>
      <c r="C782" s="2">
        <v>2013</v>
      </c>
      <c r="D782" s="161">
        <v>2450</v>
      </c>
    </row>
    <row r="783" spans="1:4" s="12" customFormat="1" ht="12.75">
      <c r="A783" s="2">
        <v>2</v>
      </c>
      <c r="B783" s="150" t="s">
        <v>1327</v>
      </c>
      <c r="C783" s="2">
        <v>2013</v>
      </c>
      <c r="D783" s="161">
        <v>1889</v>
      </c>
    </row>
    <row r="784" spans="1:4" s="12" customFormat="1" ht="12.75">
      <c r="A784" s="2">
        <v>3</v>
      </c>
      <c r="B784" s="150" t="s">
        <v>1328</v>
      </c>
      <c r="C784" s="2">
        <v>2013</v>
      </c>
      <c r="D784" s="161">
        <v>727</v>
      </c>
    </row>
    <row r="785" spans="1:4" s="12" customFormat="1" ht="12.75">
      <c r="A785" s="2">
        <v>4</v>
      </c>
      <c r="B785" s="150" t="s">
        <v>1329</v>
      </c>
      <c r="C785" s="2">
        <v>2013</v>
      </c>
      <c r="D785" s="161">
        <v>508</v>
      </c>
    </row>
    <row r="786" spans="1:4" s="12" customFormat="1" ht="12.75">
      <c r="A786" s="2">
        <v>5</v>
      </c>
      <c r="B786" s="150" t="s">
        <v>1330</v>
      </c>
      <c r="C786" s="2">
        <v>2013</v>
      </c>
      <c r="D786" s="161">
        <v>278.99</v>
      </c>
    </row>
    <row r="787" spans="1:4" s="12" customFormat="1" ht="12.75">
      <c r="A787" s="2">
        <v>6</v>
      </c>
      <c r="B787" s="150" t="s">
        <v>1331</v>
      </c>
      <c r="C787" s="2">
        <v>2013</v>
      </c>
      <c r="D787" s="161">
        <v>2199</v>
      </c>
    </row>
    <row r="788" spans="1:4" s="12" customFormat="1" ht="12.75">
      <c r="A788" s="2">
        <v>7</v>
      </c>
      <c r="B788" s="150" t="s">
        <v>1332</v>
      </c>
      <c r="C788" s="2">
        <v>2013</v>
      </c>
      <c r="D788" s="161">
        <v>1240</v>
      </c>
    </row>
    <row r="789" spans="1:4" s="12" customFormat="1" ht="12.75">
      <c r="A789" s="2">
        <v>8</v>
      </c>
      <c r="B789" s="150" t="s">
        <v>1333</v>
      </c>
      <c r="C789" s="2">
        <v>2015</v>
      </c>
      <c r="D789" s="161">
        <v>2400</v>
      </c>
    </row>
    <row r="790" spans="1:4" s="12" customFormat="1" ht="12.75">
      <c r="A790" s="2">
        <v>9</v>
      </c>
      <c r="B790" s="150" t="s">
        <v>1332</v>
      </c>
      <c r="C790" s="2">
        <v>2016</v>
      </c>
      <c r="D790" s="161">
        <v>699.99</v>
      </c>
    </row>
    <row r="791" spans="1:4" s="12" customFormat="1" ht="12.75">
      <c r="A791" s="2">
        <v>10</v>
      </c>
      <c r="B791" s="150" t="s">
        <v>1334</v>
      </c>
      <c r="C791" s="2">
        <v>2017</v>
      </c>
      <c r="D791" s="161">
        <v>169.99</v>
      </c>
    </row>
    <row r="792" spans="1:4" s="12" customFormat="1" ht="12.75">
      <c r="A792" s="2">
        <v>11</v>
      </c>
      <c r="B792" s="150" t="s">
        <v>1331</v>
      </c>
      <c r="C792" s="2">
        <v>2017</v>
      </c>
      <c r="D792" s="161">
        <v>1499.99</v>
      </c>
    </row>
    <row r="793" spans="1:4" ht="12.75" customHeight="1">
      <c r="A793" s="283" t="s">
        <v>0</v>
      </c>
      <c r="B793" s="284"/>
      <c r="C793" s="285"/>
      <c r="D793" s="50">
        <f>SUM(D782:D792)</f>
        <v>14061.96</v>
      </c>
    </row>
    <row r="794" spans="1:4" ht="16.5" customHeight="1">
      <c r="A794" s="281" t="s">
        <v>1450</v>
      </c>
      <c r="B794" s="281"/>
      <c r="C794" s="281"/>
      <c r="D794" s="281"/>
    </row>
    <row r="795" spans="1:4" ht="12.75">
      <c r="A795" s="2">
        <v>1</v>
      </c>
      <c r="B795" s="150" t="s">
        <v>1451</v>
      </c>
      <c r="C795" s="2">
        <v>2015</v>
      </c>
      <c r="D795" s="161">
        <v>1228.77</v>
      </c>
    </row>
    <row r="796" spans="1:4" ht="12.75">
      <c r="A796" s="2">
        <v>2</v>
      </c>
      <c r="B796" s="150" t="s">
        <v>1452</v>
      </c>
      <c r="C796" s="2">
        <v>2016</v>
      </c>
      <c r="D796" s="161">
        <v>3109.66</v>
      </c>
    </row>
    <row r="797" spans="1:4" ht="12.75">
      <c r="A797" s="2">
        <v>3</v>
      </c>
      <c r="B797" s="150" t="s">
        <v>1453</v>
      </c>
      <c r="C797" s="2">
        <v>2015</v>
      </c>
      <c r="D797" s="161">
        <v>3080</v>
      </c>
    </row>
    <row r="798" spans="1:4" ht="12.75">
      <c r="A798" s="2">
        <v>4</v>
      </c>
      <c r="B798" s="150" t="s">
        <v>1454</v>
      </c>
      <c r="C798" s="2">
        <v>2015</v>
      </c>
      <c r="D798" s="161">
        <v>438.59</v>
      </c>
    </row>
    <row r="799" spans="1:4" ht="12.75">
      <c r="A799" s="2">
        <v>5</v>
      </c>
      <c r="B799" s="150" t="s">
        <v>1455</v>
      </c>
      <c r="C799" s="2">
        <v>2015</v>
      </c>
      <c r="D799" s="161">
        <v>3648</v>
      </c>
    </row>
    <row r="800" spans="1:4" ht="12.75">
      <c r="A800" s="2">
        <v>6</v>
      </c>
      <c r="B800" s="150" t="s">
        <v>1455</v>
      </c>
      <c r="C800" s="2">
        <v>2015</v>
      </c>
      <c r="D800" s="161">
        <v>3648</v>
      </c>
    </row>
    <row r="801" spans="1:4" ht="12.75">
      <c r="A801" s="2">
        <v>7</v>
      </c>
      <c r="B801" s="150" t="s">
        <v>1455</v>
      </c>
      <c r="C801" s="2">
        <v>2015</v>
      </c>
      <c r="D801" s="161">
        <v>3648</v>
      </c>
    </row>
    <row r="802" spans="1:4" ht="12.75">
      <c r="A802" s="2">
        <v>8</v>
      </c>
      <c r="B802" s="150" t="s">
        <v>1455</v>
      </c>
      <c r="C802" s="2">
        <v>2015</v>
      </c>
      <c r="D802" s="161">
        <v>3648</v>
      </c>
    </row>
    <row r="803" spans="1:4" ht="12.75">
      <c r="A803" s="2">
        <v>9</v>
      </c>
      <c r="B803" s="150" t="s">
        <v>1455</v>
      </c>
      <c r="C803" s="2">
        <v>2015</v>
      </c>
      <c r="D803" s="161">
        <v>3648</v>
      </c>
    </row>
    <row r="804" spans="1:4" ht="12.75">
      <c r="A804" s="2">
        <v>10</v>
      </c>
      <c r="B804" s="150" t="s">
        <v>1456</v>
      </c>
      <c r="C804" s="2">
        <v>2016</v>
      </c>
      <c r="D804" s="161">
        <v>1298</v>
      </c>
    </row>
    <row r="805" spans="1:4" ht="12.75">
      <c r="A805" s="2">
        <v>11</v>
      </c>
      <c r="B805" s="150" t="s">
        <v>1457</v>
      </c>
      <c r="C805" s="2">
        <v>2016</v>
      </c>
      <c r="D805" s="161">
        <v>499</v>
      </c>
    </row>
    <row r="806" spans="1:4" ht="12.75">
      <c r="A806" s="2">
        <v>12</v>
      </c>
      <c r="B806" s="150" t="s">
        <v>1457</v>
      </c>
      <c r="C806" s="2">
        <v>2016</v>
      </c>
      <c r="D806" s="161">
        <v>499</v>
      </c>
    </row>
    <row r="807" spans="1:4" ht="12.75">
      <c r="A807" s="2">
        <v>13</v>
      </c>
      <c r="B807" s="150" t="s">
        <v>1458</v>
      </c>
      <c r="C807" s="2">
        <v>2016</v>
      </c>
      <c r="D807" s="161">
        <v>375</v>
      </c>
    </row>
    <row r="808" spans="1:4" ht="16.5" customHeight="1">
      <c r="A808" s="2">
        <v>14</v>
      </c>
      <c r="B808" s="150" t="s">
        <v>1459</v>
      </c>
      <c r="C808" s="2">
        <v>2016</v>
      </c>
      <c r="D808" s="161">
        <v>1042.19</v>
      </c>
    </row>
    <row r="809" spans="1:4" ht="39">
      <c r="A809" s="2">
        <v>15</v>
      </c>
      <c r="B809" s="1" t="s">
        <v>1460</v>
      </c>
      <c r="C809" s="138"/>
      <c r="D809" s="161">
        <v>23985</v>
      </c>
    </row>
    <row r="810" spans="1:4" s="16" customFormat="1" ht="19.5" customHeight="1">
      <c r="A810" s="283" t="s">
        <v>0</v>
      </c>
      <c r="B810" s="284"/>
      <c r="C810" s="285"/>
      <c r="D810" s="37">
        <f>SUM(D795:D809)</f>
        <v>53795.21</v>
      </c>
    </row>
    <row r="811" spans="1:4" s="6" customFormat="1" ht="18" customHeight="1">
      <c r="A811" s="281" t="s">
        <v>1571</v>
      </c>
      <c r="B811" s="281"/>
      <c r="C811" s="281"/>
      <c r="D811" s="281"/>
    </row>
    <row r="812" spans="1:4" ht="17.25" customHeight="1">
      <c r="A812" s="2">
        <v>1</v>
      </c>
      <c r="B812" s="1" t="s">
        <v>1572</v>
      </c>
      <c r="C812" s="2">
        <v>2014</v>
      </c>
      <c r="D812" s="136">
        <v>2634</v>
      </c>
    </row>
    <row r="813" spans="1:4" ht="17.25" customHeight="1">
      <c r="A813" s="2">
        <v>2</v>
      </c>
      <c r="B813" s="1" t="s">
        <v>1573</v>
      </c>
      <c r="C813" s="2">
        <v>2014</v>
      </c>
      <c r="D813" s="136">
        <v>2969</v>
      </c>
    </row>
    <row r="814" spans="1:4" ht="14.25" customHeight="1">
      <c r="A814" s="2">
        <v>3</v>
      </c>
      <c r="B814" s="1" t="s">
        <v>1333</v>
      </c>
      <c r="C814" s="2">
        <v>2015</v>
      </c>
      <c r="D814" s="136">
        <v>2349</v>
      </c>
    </row>
    <row r="815" spans="1:4" ht="18" customHeight="1">
      <c r="A815" s="2">
        <v>4</v>
      </c>
      <c r="B815" s="1" t="s">
        <v>1574</v>
      </c>
      <c r="C815" s="2">
        <v>2017</v>
      </c>
      <c r="D815" s="136">
        <v>5682.6</v>
      </c>
    </row>
    <row r="816" spans="1:6" s="6" customFormat="1" ht="19.5" customHeight="1">
      <c r="A816" s="309" t="s">
        <v>0</v>
      </c>
      <c r="B816" s="310"/>
      <c r="C816" s="311"/>
      <c r="D816" s="49">
        <f>SUM(D812:D815)</f>
        <v>13634.6</v>
      </c>
      <c r="F816" s="13"/>
    </row>
    <row r="817" spans="1:6" s="6" customFormat="1" ht="15.75" customHeight="1">
      <c r="A817" s="281" t="s">
        <v>1637</v>
      </c>
      <c r="B817" s="281"/>
      <c r="C817" s="281"/>
      <c r="D817" s="281"/>
      <c r="F817" s="13"/>
    </row>
    <row r="818" spans="1:6" s="6" customFormat="1" ht="22.5" customHeight="1">
      <c r="A818" s="2">
        <v>1</v>
      </c>
      <c r="B818" s="1" t="s">
        <v>1638</v>
      </c>
      <c r="C818" s="2">
        <v>2016</v>
      </c>
      <c r="D818" s="44">
        <v>5130</v>
      </c>
      <c r="F818" s="13"/>
    </row>
    <row r="819" spans="1:4" s="12" customFormat="1" ht="16.5" customHeight="1">
      <c r="A819" s="283" t="s">
        <v>0</v>
      </c>
      <c r="B819" s="284"/>
      <c r="C819" s="285"/>
      <c r="D819" s="37">
        <f>SUM(D818:D818)</f>
        <v>5130</v>
      </c>
    </row>
    <row r="820" spans="1:4" s="12" customFormat="1" ht="17.25" customHeight="1">
      <c r="A820" s="281" t="s">
        <v>1692</v>
      </c>
      <c r="B820" s="281"/>
      <c r="C820" s="281"/>
      <c r="D820" s="281"/>
    </row>
    <row r="821" spans="1:4" s="12" customFormat="1" ht="15.75" customHeight="1">
      <c r="A821" s="2">
        <v>1</v>
      </c>
      <c r="B821" s="134" t="s">
        <v>1693</v>
      </c>
      <c r="C821" s="51">
        <v>2013</v>
      </c>
      <c r="D821" s="159">
        <v>1869</v>
      </c>
    </row>
    <row r="822" spans="1:4" s="12" customFormat="1" ht="16.5" customHeight="1">
      <c r="A822" s="2">
        <v>2</v>
      </c>
      <c r="B822" s="134" t="s">
        <v>1694</v>
      </c>
      <c r="C822" s="51">
        <v>2013</v>
      </c>
      <c r="D822" s="159">
        <v>259</v>
      </c>
    </row>
    <row r="823" spans="1:4" s="12" customFormat="1" ht="18.75" customHeight="1">
      <c r="A823" s="2">
        <v>3</v>
      </c>
      <c r="B823" s="134" t="s">
        <v>1695</v>
      </c>
      <c r="C823" s="51">
        <v>2013</v>
      </c>
      <c r="D823" s="159">
        <v>11388</v>
      </c>
    </row>
    <row r="824" spans="1:4" s="12" customFormat="1" ht="16.5" customHeight="1">
      <c r="A824" s="2">
        <v>4</v>
      </c>
      <c r="B824" s="134" t="s">
        <v>1696</v>
      </c>
      <c r="C824" s="51">
        <v>2013</v>
      </c>
      <c r="D824" s="159">
        <v>5046</v>
      </c>
    </row>
    <row r="825" spans="1:4" s="12" customFormat="1" ht="12.75">
      <c r="A825" s="2">
        <v>5</v>
      </c>
      <c r="B825" s="134" t="s">
        <v>1697</v>
      </c>
      <c r="C825" s="51">
        <v>2013</v>
      </c>
      <c r="D825" s="159">
        <v>1574.01</v>
      </c>
    </row>
    <row r="826" spans="1:4" s="12" customFormat="1" ht="16.5" customHeight="1">
      <c r="A826" s="2">
        <v>6</v>
      </c>
      <c r="B826" s="134" t="s">
        <v>1698</v>
      </c>
      <c r="C826" s="51">
        <v>2014</v>
      </c>
      <c r="D826" s="159">
        <v>2612</v>
      </c>
    </row>
    <row r="827" spans="1:4" s="12" customFormat="1" ht="14.25" customHeight="1">
      <c r="A827" s="2">
        <v>7</v>
      </c>
      <c r="B827" s="134" t="s">
        <v>1699</v>
      </c>
      <c r="C827" s="51">
        <v>2014</v>
      </c>
      <c r="D827" s="159">
        <v>4352.44</v>
      </c>
    </row>
    <row r="828" spans="1:4" s="12" customFormat="1" ht="18" customHeight="1">
      <c r="A828" s="2">
        <v>8</v>
      </c>
      <c r="B828" s="134" t="s">
        <v>1700</v>
      </c>
      <c r="C828" s="51">
        <v>2014</v>
      </c>
      <c r="D828" s="159">
        <v>1999.98</v>
      </c>
    </row>
    <row r="829" spans="1:4" s="12" customFormat="1" ht="13.5" customHeight="1">
      <c r="A829" s="2">
        <v>9</v>
      </c>
      <c r="B829" s="134" t="s">
        <v>1701</v>
      </c>
      <c r="C829" s="51">
        <v>2015</v>
      </c>
      <c r="D829" s="159">
        <v>1330</v>
      </c>
    </row>
    <row r="830" spans="1:4" s="12" customFormat="1" ht="16.5" customHeight="1">
      <c r="A830" s="2">
        <v>10</v>
      </c>
      <c r="B830" s="134" t="s">
        <v>1702</v>
      </c>
      <c r="C830" s="51">
        <v>2014</v>
      </c>
      <c r="D830" s="159">
        <v>315</v>
      </c>
    </row>
    <row r="831" spans="1:4" s="12" customFormat="1" ht="16.5" customHeight="1">
      <c r="A831" s="2">
        <v>11</v>
      </c>
      <c r="B831" s="134" t="s">
        <v>1703</v>
      </c>
      <c r="C831" s="51">
        <v>2015</v>
      </c>
      <c r="D831" s="159">
        <v>1428</v>
      </c>
    </row>
    <row r="832" spans="1:4" s="12" customFormat="1" ht="18" customHeight="1">
      <c r="A832" s="2">
        <v>12</v>
      </c>
      <c r="B832" s="134" t="s">
        <v>1704</v>
      </c>
      <c r="C832" s="51">
        <v>2015</v>
      </c>
      <c r="D832" s="159">
        <v>980</v>
      </c>
    </row>
    <row r="833" spans="1:4" s="12" customFormat="1" ht="18" customHeight="1">
      <c r="A833" s="2">
        <v>13</v>
      </c>
      <c r="B833" s="134" t="s">
        <v>1705</v>
      </c>
      <c r="C833" s="51">
        <v>2015</v>
      </c>
      <c r="D833" s="159">
        <v>467</v>
      </c>
    </row>
    <row r="834" spans="1:4" s="12" customFormat="1" ht="19.5" customHeight="1">
      <c r="A834" s="2">
        <v>14</v>
      </c>
      <c r="B834" s="134" t="s">
        <v>1706</v>
      </c>
      <c r="C834" s="51">
        <v>2015</v>
      </c>
      <c r="D834" s="159">
        <v>1308.99</v>
      </c>
    </row>
    <row r="835" spans="1:4" s="12" customFormat="1" ht="15.75" customHeight="1">
      <c r="A835" s="2">
        <v>15</v>
      </c>
      <c r="B835" s="134" t="s">
        <v>1707</v>
      </c>
      <c r="C835" s="51">
        <v>2016</v>
      </c>
      <c r="D835" s="159">
        <v>580.5</v>
      </c>
    </row>
    <row r="836" spans="1:4" s="12" customFormat="1" ht="16.5" customHeight="1">
      <c r="A836" s="2">
        <v>16</v>
      </c>
      <c r="B836" s="134" t="s">
        <v>1708</v>
      </c>
      <c r="C836" s="51">
        <v>2016</v>
      </c>
      <c r="D836" s="159">
        <v>1158.96</v>
      </c>
    </row>
    <row r="837" spans="1:4" s="12" customFormat="1" ht="15.75" customHeight="1">
      <c r="A837" s="2">
        <v>17</v>
      </c>
      <c r="B837" s="134" t="s">
        <v>1709</v>
      </c>
      <c r="C837" s="51">
        <v>2016</v>
      </c>
      <c r="D837" s="159">
        <v>1300</v>
      </c>
    </row>
    <row r="838" spans="1:4" s="12" customFormat="1" ht="14.25" customHeight="1">
      <c r="A838" s="2">
        <v>18</v>
      </c>
      <c r="B838" s="134" t="s">
        <v>1710</v>
      </c>
      <c r="C838" s="51">
        <v>2016</v>
      </c>
      <c r="D838" s="159">
        <v>1799</v>
      </c>
    </row>
    <row r="839" spans="1:4" s="12" customFormat="1" ht="17.25" customHeight="1">
      <c r="A839" s="2">
        <v>19</v>
      </c>
      <c r="B839" s="134" t="s">
        <v>1711</v>
      </c>
      <c r="C839" s="51">
        <v>2016</v>
      </c>
      <c r="D839" s="159">
        <v>2349</v>
      </c>
    </row>
    <row r="840" spans="1:4" s="12" customFormat="1" ht="17.25" customHeight="1">
      <c r="A840" s="2">
        <v>20</v>
      </c>
      <c r="B840" s="134" t="s">
        <v>1712</v>
      </c>
      <c r="C840" s="51">
        <v>2016</v>
      </c>
      <c r="D840" s="159">
        <v>1590</v>
      </c>
    </row>
    <row r="841" spans="1:4" s="12" customFormat="1" ht="16.5" customHeight="1">
      <c r="A841" s="2">
        <v>21</v>
      </c>
      <c r="B841" s="134" t="s">
        <v>1713</v>
      </c>
      <c r="C841" s="51">
        <v>2016</v>
      </c>
      <c r="D841" s="159">
        <v>1590</v>
      </c>
    </row>
    <row r="842" spans="1:4" s="12" customFormat="1" ht="15.75" customHeight="1">
      <c r="A842" s="2">
        <v>22</v>
      </c>
      <c r="B842" s="134" t="s">
        <v>1714</v>
      </c>
      <c r="C842" s="51">
        <v>2016</v>
      </c>
      <c r="D842" s="159">
        <v>1265</v>
      </c>
    </row>
    <row r="843" spans="1:4" s="12" customFormat="1" ht="17.25" customHeight="1">
      <c r="A843" s="283" t="s">
        <v>0</v>
      </c>
      <c r="B843" s="284"/>
      <c r="C843" s="285"/>
      <c r="D843" s="254">
        <f>SUM(D821:D842)</f>
        <v>46561.87999999999</v>
      </c>
    </row>
    <row r="844" spans="1:4" s="12" customFormat="1" ht="16.5" customHeight="1">
      <c r="A844" s="281" t="s">
        <v>1772</v>
      </c>
      <c r="B844" s="281"/>
      <c r="C844" s="281"/>
      <c r="D844" s="281"/>
    </row>
    <row r="845" spans="1:4" s="12" customFormat="1" ht="29.25" customHeight="1">
      <c r="A845" s="2">
        <v>1</v>
      </c>
      <c r="B845" s="134" t="s">
        <v>1773</v>
      </c>
      <c r="C845" s="51">
        <v>2013</v>
      </c>
      <c r="D845" s="159">
        <v>3198</v>
      </c>
    </row>
    <row r="846" spans="1:4" s="12" customFormat="1" ht="17.25" customHeight="1">
      <c r="A846" s="2">
        <v>2</v>
      </c>
      <c r="B846" s="134" t="s">
        <v>1774</v>
      </c>
      <c r="C846" s="51">
        <v>2013</v>
      </c>
      <c r="D846" s="159">
        <v>1829</v>
      </c>
    </row>
    <row r="847" spans="1:4" s="12" customFormat="1" ht="39">
      <c r="A847" s="2">
        <v>3</v>
      </c>
      <c r="B847" s="134" t="s">
        <v>1775</v>
      </c>
      <c r="C847" s="51">
        <v>2013</v>
      </c>
      <c r="D847" s="159">
        <v>47800</v>
      </c>
    </row>
    <row r="848" spans="1:4" s="12" customFormat="1" ht="16.5" customHeight="1">
      <c r="A848" s="2">
        <v>4</v>
      </c>
      <c r="B848" s="134" t="s">
        <v>1776</v>
      </c>
      <c r="C848" s="51">
        <v>2014</v>
      </c>
      <c r="D848" s="159">
        <v>82459.94</v>
      </c>
    </row>
    <row r="849" spans="1:4" s="12" customFormat="1" ht="16.5" customHeight="1">
      <c r="A849" s="2">
        <v>5</v>
      </c>
      <c r="B849" s="134" t="s">
        <v>1777</v>
      </c>
      <c r="C849" s="51">
        <v>2014</v>
      </c>
      <c r="D849" s="159">
        <v>2780</v>
      </c>
    </row>
    <row r="850" spans="1:4" s="12" customFormat="1" ht="26.25">
      <c r="A850" s="2">
        <v>6</v>
      </c>
      <c r="B850" s="134" t="s">
        <v>1778</v>
      </c>
      <c r="C850" s="51">
        <v>2014</v>
      </c>
      <c r="D850" s="159">
        <v>3899.96</v>
      </c>
    </row>
    <row r="851" spans="1:4" s="12" customFormat="1" ht="16.5" customHeight="1">
      <c r="A851" s="2">
        <v>7</v>
      </c>
      <c r="B851" s="134" t="s">
        <v>1779</v>
      </c>
      <c r="C851" s="51">
        <v>2014</v>
      </c>
      <c r="D851" s="159">
        <v>2308</v>
      </c>
    </row>
    <row r="852" spans="1:4" s="12" customFormat="1" ht="12.75">
      <c r="A852" s="2">
        <v>8</v>
      </c>
      <c r="B852" s="134" t="s">
        <v>1780</v>
      </c>
      <c r="C852" s="51">
        <v>2014</v>
      </c>
      <c r="D852" s="159">
        <v>5598</v>
      </c>
    </row>
    <row r="853" spans="1:4" s="12" customFormat="1" ht="21" customHeight="1">
      <c r="A853" s="2">
        <v>9</v>
      </c>
      <c r="B853" s="134" t="s">
        <v>1781</v>
      </c>
      <c r="C853" s="51">
        <v>2016</v>
      </c>
      <c r="D853" s="159">
        <v>2200</v>
      </c>
    </row>
    <row r="854" spans="1:4" s="12" customFormat="1" ht="26.25">
      <c r="A854" s="2">
        <v>10</v>
      </c>
      <c r="B854" s="1" t="s">
        <v>1782</v>
      </c>
      <c r="C854" s="2">
        <v>2017</v>
      </c>
      <c r="D854" s="136">
        <v>5324.98</v>
      </c>
    </row>
    <row r="855" spans="1:4" s="265" customFormat="1" ht="18" customHeight="1">
      <c r="A855" s="107">
        <v>11</v>
      </c>
      <c r="B855" s="138" t="s">
        <v>1783</v>
      </c>
      <c r="C855" s="107">
        <v>2017</v>
      </c>
      <c r="D855" s="110">
        <v>5500</v>
      </c>
    </row>
    <row r="856" spans="1:4" s="6" customFormat="1" ht="16.5" customHeight="1">
      <c r="A856" s="317" t="s">
        <v>0</v>
      </c>
      <c r="B856" s="318"/>
      <c r="C856" s="319"/>
      <c r="D856" s="254">
        <f>SUM(D845:D855)</f>
        <v>162897.88</v>
      </c>
    </row>
    <row r="857" spans="1:4" s="12" customFormat="1" ht="12.75">
      <c r="A857" s="19"/>
      <c r="B857" s="19"/>
      <c r="C857" s="20"/>
      <c r="D857" s="48"/>
    </row>
    <row r="858" spans="1:4" s="12" customFormat="1" ht="12.75">
      <c r="A858" s="19"/>
      <c r="B858" s="19"/>
      <c r="C858" s="20"/>
      <c r="D858" s="48"/>
    </row>
    <row r="859" spans="1:4" s="12" customFormat="1" ht="24" customHeight="1">
      <c r="A859" s="313" t="s">
        <v>45</v>
      </c>
      <c r="B859" s="313"/>
      <c r="C859" s="313"/>
      <c r="D859" s="313"/>
    </row>
    <row r="860" spans="1:4" s="12" customFormat="1" ht="26.25">
      <c r="A860" s="3" t="s">
        <v>27</v>
      </c>
      <c r="B860" s="3" t="s">
        <v>35</v>
      </c>
      <c r="C860" s="3" t="s">
        <v>36</v>
      </c>
      <c r="D860" s="59" t="s">
        <v>37</v>
      </c>
    </row>
    <row r="861" spans="1:4" ht="18" customHeight="1">
      <c r="A861" s="281" t="s">
        <v>156</v>
      </c>
      <c r="B861" s="281"/>
      <c r="C861" s="281"/>
      <c r="D861" s="281"/>
    </row>
    <row r="862" spans="1:4" s="12" customFormat="1" ht="26.25">
      <c r="A862" s="2">
        <v>1</v>
      </c>
      <c r="B862" s="115" t="s">
        <v>381</v>
      </c>
      <c r="C862" s="123">
        <v>2015</v>
      </c>
      <c r="D862" s="114">
        <v>1337.88</v>
      </c>
    </row>
    <row r="863" spans="1:4" s="12" customFormat="1" ht="26.25">
      <c r="A863" s="2">
        <v>2</v>
      </c>
      <c r="B863" s="115" t="s">
        <v>382</v>
      </c>
      <c r="C863" s="123">
        <v>2015</v>
      </c>
      <c r="D863" s="114">
        <v>1337.88</v>
      </c>
    </row>
    <row r="864" spans="1:4" s="12" customFormat="1" ht="26.25">
      <c r="A864" s="2">
        <v>3</v>
      </c>
      <c r="B864" s="115" t="s">
        <v>383</v>
      </c>
      <c r="C864" s="107">
        <v>2016</v>
      </c>
      <c r="D864" s="114">
        <v>3485</v>
      </c>
    </row>
    <row r="865" spans="1:4" s="12" customFormat="1" ht="21.75" customHeight="1">
      <c r="A865" s="2">
        <v>4</v>
      </c>
      <c r="B865" s="115" t="s">
        <v>384</v>
      </c>
      <c r="C865" s="107">
        <v>2016</v>
      </c>
      <c r="D865" s="114">
        <v>2915</v>
      </c>
    </row>
    <row r="866" spans="1:4" s="12" customFormat="1" ht="12.75">
      <c r="A866" s="283" t="s">
        <v>0</v>
      </c>
      <c r="B866" s="284"/>
      <c r="C866" s="285"/>
      <c r="D866" s="50">
        <f>SUM(D862:D865)</f>
        <v>9075.76</v>
      </c>
    </row>
    <row r="867" spans="1:4" ht="16.5" customHeight="1">
      <c r="A867" s="281" t="s">
        <v>854</v>
      </c>
      <c r="B867" s="281"/>
      <c r="C867" s="281"/>
      <c r="D867" s="281"/>
    </row>
    <row r="868" spans="1:4" s="15" customFormat="1" ht="20.25" customHeight="1">
      <c r="A868" s="2">
        <v>1</v>
      </c>
      <c r="B868" s="52" t="s">
        <v>855</v>
      </c>
      <c r="C868" s="51">
        <v>2015</v>
      </c>
      <c r="D868" s="159">
        <v>676.5</v>
      </c>
    </row>
    <row r="869" spans="1:4" s="15" customFormat="1" ht="19.5" customHeight="1">
      <c r="A869" s="2">
        <v>2</v>
      </c>
      <c r="B869" s="1" t="s">
        <v>856</v>
      </c>
      <c r="C869" s="2">
        <v>2016</v>
      </c>
      <c r="D869" s="136">
        <v>3075</v>
      </c>
    </row>
    <row r="870" spans="1:4" s="15" customFormat="1" ht="13.5" customHeight="1">
      <c r="A870" s="283" t="s">
        <v>0</v>
      </c>
      <c r="B870" s="284"/>
      <c r="C870" s="285"/>
      <c r="D870" s="37">
        <f>SUM(D868:D869)</f>
        <v>3751.5</v>
      </c>
    </row>
    <row r="871" spans="1:4" s="15" customFormat="1" ht="21" customHeight="1">
      <c r="A871" s="281" t="s">
        <v>979</v>
      </c>
      <c r="B871" s="281"/>
      <c r="C871" s="281"/>
      <c r="D871" s="281"/>
    </row>
    <row r="872" spans="1:4" s="15" customFormat="1" ht="18" customHeight="1">
      <c r="A872" s="51">
        <v>1</v>
      </c>
      <c r="B872" s="1" t="s">
        <v>980</v>
      </c>
      <c r="C872" s="2">
        <v>2015</v>
      </c>
      <c r="D872" s="136">
        <v>2099.99</v>
      </c>
    </row>
    <row r="873" spans="1:4" s="15" customFormat="1" ht="16.5" customHeight="1">
      <c r="A873" s="51">
        <v>2</v>
      </c>
      <c r="B873" s="1" t="s">
        <v>980</v>
      </c>
      <c r="C873" s="2">
        <v>2016</v>
      </c>
      <c r="D873" s="136">
        <v>4094.79</v>
      </c>
    </row>
    <row r="874" spans="1:4" s="15" customFormat="1" ht="18" customHeight="1">
      <c r="A874" s="51">
        <v>3</v>
      </c>
      <c r="B874" s="1" t="s">
        <v>981</v>
      </c>
      <c r="C874" s="2">
        <v>2015</v>
      </c>
      <c r="D874" s="136">
        <v>1476</v>
      </c>
    </row>
    <row r="875" spans="1:4" s="15" customFormat="1" ht="18.75" customHeight="1">
      <c r="A875" s="283" t="s">
        <v>0</v>
      </c>
      <c r="B875" s="284"/>
      <c r="C875" s="285"/>
      <c r="D875" s="37">
        <f>SUM(D872:D874)</f>
        <v>7670.78</v>
      </c>
    </row>
    <row r="876" spans="1:4" s="15" customFormat="1" ht="18" customHeight="1">
      <c r="A876" s="281" t="s">
        <v>1108</v>
      </c>
      <c r="B876" s="281"/>
      <c r="C876" s="281"/>
      <c r="D876" s="281"/>
    </row>
    <row r="877" spans="1:4" s="15" customFormat="1" ht="24" customHeight="1">
      <c r="A877" s="2">
        <v>1</v>
      </c>
      <c r="B877" s="150" t="s">
        <v>1109</v>
      </c>
      <c r="C877" s="2">
        <v>2015</v>
      </c>
      <c r="D877" s="203">
        <v>3790.86</v>
      </c>
    </row>
    <row r="878" spans="1:4" s="12" customFormat="1" ht="14.25" customHeight="1">
      <c r="A878" s="283" t="s">
        <v>0</v>
      </c>
      <c r="B878" s="284"/>
      <c r="C878" s="285"/>
      <c r="D878" s="37">
        <f>SUM(D877:D877)</f>
        <v>3790.86</v>
      </c>
    </row>
    <row r="879" spans="1:4" s="12" customFormat="1" ht="12.75" customHeight="1">
      <c r="A879" s="281" t="s">
        <v>1231</v>
      </c>
      <c r="B879" s="281"/>
      <c r="C879" s="281"/>
      <c r="D879" s="281"/>
    </row>
    <row r="880" spans="1:4" s="12" customFormat="1" ht="18.75" customHeight="1">
      <c r="A880" s="2">
        <v>1</v>
      </c>
      <c r="B880" s="1" t="s">
        <v>1232</v>
      </c>
      <c r="C880" s="2">
        <v>2014</v>
      </c>
      <c r="D880" s="136">
        <v>1100</v>
      </c>
    </row>
    <row r="881" spans="1:4" s="12" customFormat="1" ht="16.5" customHeight="1">
      <c r="A881" s="2">
        <v>2</v>
      </c>
      <c r="B881" s="1" t="s">
        <v>1233</v>
      </c>
      <c r="C881" s="2">
        <v>2014</v>
      </c>
      <c r="D881" s="136">
        <v>1410</v>
      </c>
    </row>
    <row r="882" spans="1:4" s="12" customFormat="1" ht="16.5" customHeight="1">
      <c r="A882" s="2">
        <v>3</v>
      </c>
      <c r="B882" s="1" t="s">
        <v>1234</v>
      </c>
      <c r="C882" s="2">
        <v>2014</v>
      </c>
      <c r="D882" s="136">
        <v>675</v>
      </c>
    </row>
    <row r="883" spans="1:4" s="12" customFormat="1" ht="26.25">
      <c r="A883" s="2">
        <v>4</v>
      </c>
      <c r="B883" s="1" t="s">
        <v>1235</v>
      </c>
      <c r="C883" s="2">
        <v>2015</v>
      </c>
      <c r="D883" s="136">
        <v>1008.6</v>
      </c>
    </row>
    <row r="884" spans="1:4" s="12" customFormat="1" ht="12.75">
      <c r="A884" s="2">
        <v>5</v>
      </c>
      <c r="B884" s="1" t="s">
        <v>1236</v>
      </c>
      <c r="C884" s="2">
        <v>2016</v>
      </c>
      <c r="D884" s="136">
        <v>3936</v>
      </c>
    </row>
    <row r="885" spans="1:4" s="12" customFormat="1" ht="16.5" customHeight="1">
      <c r="A885" s="2">
        <v>6</v>
      </c>
      <c r="B885" s="1" t="s">
        <v>1237</v>
      </c>
      <c r="C885" s="2">
        <v>2017</v>
      </c>
      <c r="D885" s="136">
        <v>1328.4</v>
      </c>
    </row>
    <row r="886" spans="1:4" ht="17.25" customHeight="1">
      <c r="A886" s="283" t="s">
        <v>0</v>
      </c>
      <c r="B886" s="284"/>
      <c r="C886" s="285"/>
      <c r="D886" s="50">
        <f>SUM(D880:D885)</f>
        <v>9458</v>
      </c>
    </row>
    <row r="887" spans="1:4" ht="12.75">
      <c r="A887" s="281" t="s">
        <v>1335</v>
      </c>
      <c r="B887" s="281"/>
      <c r="C887" s="281"/>
      <c r="D887" s="281"/>
    </row>
    <row r="888" spans="1:4" ht="26.25">
      <c r="A888" s="2">
        <v>1</v>
      </c>
      <c r="B888" s="211" t="s">
        <v>1336</v>
      </c>
      <c r="C888" s="212">
        <v>2013</v>
      </c>
      <c r="D888" s="213">
        <v>3683.33</v>
      </c>
    </row>
    <row r="889" spans="1:4" ht="21" customHeight="1">
      <c r="A889" s="2">
        <v>2</v>
      </c>
      <c r="B889" s="211" t="s">
        <v>1337</v>
      </c>
      <c r="C889" s="212">
        <v>2015</v>
      </c>
      <c r="D889" s="213">
        <v>2662.95</v>
      </c>
    </row>
    <row r="890" spans="1:4" ht="19.5" customHeight="1">
      <c r="A890" s="2">
        <v>3</v>
      </c>
      <c r="B890" s="211" t="s">
        <v>1338</v>
      </c>
      <c r="C890" s="212">
        <v>2015</v>
      </c>
      <c r="D890" s="213">
        <v>2565.78</v>
      </c>
    </row>
    <row r="891" spans="1:4" s="16" customFormat="1" ht="18.75" customHeight="1">
      <c r="A891" s="283" t="s">
        <v>0</v>
      </c>
      <c r="B891" s="284"/>
      <c r="C891" s="285"/>
      <c r="D891" s="37">
        <f>SUM(D888:D890)</f>
        <v>8912.06</v>
      </c>
    </row>
    <row r="892" spans="1:4" s="6" customFormat="1" ht="14.25" customHeight="1">
      <c r="A892" s="281" t="s">
        <v>1461</v>
      </c>
      <c r="B892" s="281"/>
      <c r="C892" s="281"/>
      <c r="D892" s="281"/>
    </row>
    <row r="893" spans="1:4" ht="16.5" customHeight="1">
      <c r="A893" s="2">
        <v>1</v>
      </c>
      <c r="B893" s="217" t="s">
        <v>1462</v>
      </c>
      <c r="C893" s="218">
        <v>2015</v>
      </c>
      <c r="D893" s="236">
        <v>22300</v>
      </c>
    </row>
    <row r="894" spans="1:4" ht="19.5" customHeight="1">
      <c r="A894" s="2">
        <v>2</v>
      </c>
      <c r="B894" s="217" t="s">
        <v>1463</v>
      </c>
      <c r="C894" s="218">
        <v>2015</v>
      </c>
      <c r="D894" s="236">
        <v>8300</v>
      </c>
    </row>
    <row r="895" spans="1:6" s="6" customFormat="1" ht="21" customHeight="1">
      <c r="A895" s="309" t="s">
        <v>0</v>
      </c>
      <c r="B895" s="310"/>
      <c r="C895" s="311"/>
      <c r="D895" s="49">
        <f>SUM(D893:D894)</f>
        <v>30600</v>
      </c>
      <c r="F895" s="13"/>
    </row>
    <row r="896" spans="1:4" s="12" customFormat="1" ht="12.75">
      <c r="A896" s="19"/>
      <c r="B896" s="19"/>
      <c r="C896" s="20"/>
      <c r="D896" s="48"/>
    </row>
    <row r="897" spans="1:4" s="12" customFormat="1" ht="12.75">
      <c r="A897" s="19"/>
      <c r="B897" s="19"/>
      <c r="C897" s="20"/>
      <c r="D897" s="48"/>
    </row>
    <row r="898" spans="1:4" s="12" customFormat="1" ht="24" customHeight="1">
      <c r="A898" s="19"/>
      <c r="B898" s="312" t="s">
        <v>39</v>
      </c>
      <c r="C898" s="312"/>
      <c r="D898" s="228">
        <f>SUM(D210,D215,D232,D286,D292,D347,D364,D390,D418,D447,D475,D510,D541,D578,D587,D603)</f>
        <v>2314885.6299999994</v>
      </c>
    </row>
    <row r="899" spans="1:4" s="12" customFormat="1" ht="24.75" customHeight="1">
      <c r="A899" s="19"/>
      <c r="B899" s="312" t="s">
        <v>40</v>
      </c>
      <c r="C899" s="312"/>
      <c r="D899" s="228">
        <f>SUM(D619,D631,D703,D706,D720,D731,D734,D744,D774,D780,D793,D810,D816,D819,D843,D856)</f>
        <v>783042.7300000001</v>
      </c>
    </row>
    <row r="900" spans="1:4" s="12" customFormat="1" ht="24" customHeight="1">
      <c r="A900" s="19"/>
      <c r="B900" s="312" t="s">
        <v>41</v>
      </c>
      <c r="C900" s="312"/>
      <c r="D900" s="228">
        <f>SUM(D866,D870,D875,D878,D886,D891,D895)</f>
        <v>73258.95999999999</v>
      </c>
    </row>
    <row r="901" spans="1:4" s="12" customFormat="1" ht="12.75">
      <c r="A901" s="19"/>
      <c r="B901" s="19"/>
      <c r="C901" s="20"/>
      <c r="D901" s="48"/>
    </row>
    <row r="902" spans="1:4" s="12" customFormat="1" ht="12.75">
      <c r="A902" s="19"/>
      <c r="B902" s="19"/>
      <c r="C902" s="20"/>
      <c r="D902" s="48"/>
    </row>
    <row r="903" spans="1:4" s="12" customFormat="1" ht="12.75">
      <c r="A903" s="19"/>
      <c r="B903" s="19"/>
      <c r="C903" s="20"/>
      <c r="D903" s="48"/>
    </row>
    <row r="904" spans="1:4" s="12" customFormat="1" ht="12.75">
      <c r="A904" s="19"/>
      <c r="B904" s="19"/>
      <c r="C904" s="20"/>
      <c r="D904" s="48"/>
    </row>
    <row r="905" spans="1:4" s="12" customFormat="1" ht="12.75">
      <c r="A905" s="19"/>
      <c r="B905" s="19"/>
      <c r="C905" s="20"/>
      <c r="D905" s="48"/>
    </row>
    <row r="906" spans="1:4" s="12" customFormat="1" ht="12.75">
      <c r="A906" s="19"/>
      <c r="B906" s="19"/>
      <c r="C906" s="20"/>
      <c r="D906" s="48"/>
    </row>
    <row r="907" spans="1:4" s="12" customFormat="1" ht="12.75">
      <c r="A907" s="19"/>
      <c r="B907" s="19"/>
      <c r="C907" s="20"/>
      <c r="D907" s="48"/>
    </row>
    <row r="908" spans="1:4" s="12" customFormat="1" ht="12.75">
      <c r="A908" s="19"/>
      <c r="B908" s="19"/>
      <c r="C908" s="20"/>
      <c r="D908" s="48"/>
    </row>
    <row r="909" spans="1:4" s="12" customFormat="1" ht="12.75">
      <c r="A909" s="19"/>
      <c r="B909" s="19"/>
      <c r="C909" s="20"/>
      <c r="D909" s="48"/>
    </row>
    <row r="910" spans="1:4" s="12" customFormat="1" ht="12.75">
      <c r="A910" s="19"/>
      <c r="B910" s="19"/>
      <c r="C910" s="20"/>
      <c r="D910" s="48"/>
    </row>
    <row r="911" spans="1:4" s="12" customFormat="1" ht="12.75">
      <c r="A911" s="19"/>
      <c r="B911" s="19"/>
      <c r="C911" s="20"/>
      <c r="D911" s="48"/>
    </row>
    <row r="912" spans="1:4" s="12" customFormat="1" ht="12.75">
      <c r="A912" s="19"/>
      <c r="B912" s="19"/>
      <c r="C912" s="20"/>
      <c r="D912" s="48"/>
    </row>
    <row r="913" spans="1:4" s="12" customFormat="1" ht="12.75">
      <c r="A913" s="19"/>
      <c r="B913" s="19"/>
      <c r="C913" s="20"/>
      <c r="D913" s="48"/>
    </row>
    <row r="914" spans="1:4" s="12" customFormat="1" ht="14.25" customHeight="1">
      <c r="A914" s="19"/>
      <c r="B914" s="19"/>
      <c r="C914" s="20"/>
      <c r="D914" s="48"/>
    </row>
    <row r="915" spans="1:4" ht="12.75">
      <c r="A915" s="19"/>
      <c r="C915" s="20"/>
      <c r="D915" s="48"/>
    </row>
    <row r="916" spans="1:4" s="15" customFormat="1" ht="12.75">
      <c r="A916" s="19"/>
      <c r="B916" s="19"/>
      <c r="C916" s="20"/>
      <c r="D916" s="48"/>
    </row>
    <row r="917" spans="1:4" s="15" customFormat="1" ht="12.75">
      <c r="A917" s="19"/>
      <c r="B917" s="19"/>
      <c r="C917" s="20"/>
      <c r="D917" s="48"/>
    </row>
    <row r="918" spans="1:4" s="15" customFormat="1" ht="18" customHeight="1">
      <c r="A918" s="19"/>
      <c r="B918" s="19"/>
      <c r="C918" s="20"/>
      <c r="D918" s="48"/>
    </row>
    <row r="919" spans="1:4" ht="12.75">
      <c r="A919" s="19"/>
      <c r="C919" s="20"/>
      <c r="D919" s="48"/>
    </row>
    <row r="920" spans="1:4" s="6" customFormat="1" ht="12.75">
      <c r="A920" s="19"/>
      <c r="B920" s="19"/>
      <c r="C920" s="20"/>
      <c r="D920" s="48"/>
    </row>
    <row r="921" spans="1:4" s="6" customFormat="1" ht="12.75">
      <c r="A921" s="19"/>
      <c r="B921" s="19"/>
      <c r="C921" s="20"/>
      <c r="D921" s="48"/>
    </row>
    <row r="922" spans="1:4" ht="12.75">
      <c r="A922" s="19"/>
      <c r="C922" s="20"/>
      <c r="D922" s="48"/>
    </row>
    <row r="923" spans="1:4" s="12" customFormat="1" ht="12.75">
      <c r="A923" s="19"/>
      <c r="B923" s="19"/>
      <c r="C923" s="20"/>
      <c r="D923" s="48"/>
    </row>
    <row r="924" spans="1:4" s="12" customFormat="1" ht="12.75">
      <c r="A924" s="19"/>
      <c r="B924" s="19"/>
      <c r="C924" s="20"/>
      <c r="D924" s="48"/>
    </row>
    <row r="925" spans="1:4" s="12" customFormat="1" ht="12.75">
      <c r="A925" s="19"/>
      <c r="B925" s="19"/>
      <c r="C925" s="20"/>
      <c r="D925" s="48"/>
    </row>
    <row r="926" spans="1:4" s="12" customFormat="1" ht="12.75">
      <c r="A926" s="19"/>
      <c r="B926" s="19"/>
      <c r="C926" s="20"/>
      <c r="D926" s="48"/>
    </row>
    <row r="927" spans="1:4" s="12" customFormat="1" ht="12.75">
      <c r="A927" s="19"/>
      <c r="B927" s="19"/>
      <c r="C927" s="20"/>
      <c r="D927" s="48"/>
    </row>
    <row r="928" spans="1:4" s="12" customFormat="1" ht="12.75">
      <c r="A928" s="19"/>
      <c r="B928" s="19"/>
      <c r="C928" s="20"/>
      <c r="D928" s="48"/>
    </row>
    <row r="929" spans="1:4" s="12" customFormat="1" ht="12.75">
      <c r="A929" s="19"/>
      <c r="B929" s="19"/>
      <c r="C929" s="20"/>
      <c r="D929" s="48"/>
    </row>
    <row r="930" spans="1:4" s="12" customFormat="1" ht="12.75">
      <c r="A930" s="19"/>
      <c r="B930" s="19"/>
      <c r="C930" s="20"/>
      <c r="D930" s="48"/>
    </row>
    <row r="931" spans="1:4" s="12" customFormat="1" ht="12.75">
      <c r="A931" s="19"/>
      <c r="B931" s="19"/>
      <c r="C931" s="20"/>
      <c r="D931" s="48"/>
    </row>
    <row r="932" spans="1:4" s="12" customFormat="1" ht="12.75">
      <c r="A932" s="19"/>
      <c r="B932" s="19"/>
      <c r="C932" s="20"/>
      <c r="D932" s="48"/>
    </row>
    <row r="933" spans="1:4" s="6" customFormat="1" ht="12.75">
      <c r="A933" s="19"/>
      <c r="B933" s="19"/>
      <c r="C933" s="20"/>
      <c r="D933" s="48"/>
    </row>
    <row r="934" spans="1:4" ht="12.75">
      <c r="A934" s="19"/>
      <c r="C934" s="20"/>
      <c r="D934" s="48"/>
    </row>
    <row r="935" spans="1:4" ht="12.75">
      <c r="A935" s="19"/>
      <c r="C935" s="20"/>
      <c r="D935" s="48"/>
    </row>
    <row r="936" spans="1:4" ht="12.75">
      <c r="A936" s="19"/>
      <c r="C936" s="20"/>
      <c r="D936" s="48"/>
    </row>
    <row r="937" spans="1:4" ht="12.75">
      <c r="A937" s="19"/>
      <c r="C937" s="20"/>
      <c r="D937" s="48"/>
    </row>
    <row r="938" spans="1:4" ht="12.75">
      <c r="A938" s="19"/>
      <c r="C938" s="20"/>
      <c r="D938" s="48"/>
    </row>
    <row r="939" spans="1:4" ht="12.75">
      <c r="A939" s="19"/>
      <c r="C939" s="20"/>
      <c r="D939" s="48"/>
    </row>
    <row r="940" spans="1:4" ht="12.75">
      <c r="A940" s="19"/>
      <c r="C940" s="20"/>
      <c r="D940" s="48"/>
    </row>
    <row r="941" spans="1:4" ht="12.75">
      <c r="A941" s="19"/>
      <c r="C941" s="20"/>
      <c r="D941" s="48"/>
    </row>
    <row r="942" spans="1:4" ht="12.75">
      <c r="A942" s="19"/>
      <c r="C942" s="20"/>
      <c r="D942" s="48"/>
    </row>
    <row r="943" spans="1:4" ht="12.75">
      <c r="A943" s="19"/>
      <c r="C943" s="20"/>
      <c r="D943" s="48"/>
    </row>
    <row r="944" spans="1:4" ht="12.75">
      <c r="A944" s="19"/>
      <c r="C944" s="20"/>
      <c r="D944" s="48"/>
    </row>
    <row r="945" spans="1:4" ht="12.75">
      <c r="A945" s="19"/>
      <c r="C945" s="20"/>
      <c r="D945" s="48"/>
    </row>
    <row r="946" spans="1:4" ht="14.25" customHeight="1">
      <c r="A946" s="19"/>
      <c r="C946" s="20"/>
      <c r="D946" s="48"/>
    </row>
    <row r="947" spans="1:4" ht="12.75">
      <c r="A947" s="19"/>
      <c r="C947" s="20"/>
      <c r="D947" s="48"/>
    </row>
    <row r="948" spans="1:4" ht="12.75">
      <c r="A948" s="19"/>
      <c r="C948" s="20"/>
      <c r="D948" s="48"/>
    </row>
    <row r="949" spans="1:4" ht="14.25" customHeight="1">
      <c r="A949" s="19"/>
      <c r="C949" s="20"/>
      <c r="D949" s="48"/>
    </row>
    <row r="950" spans="1:4" ht="12.75">
      <c r="A950" s="19"/>
      <c r="C950" s="20"/>
      <c r="D950" s="48"/>
    </row>
    <row r="951" spans="1:4" s="6" customFormat="1" ht="12.75">
      <c r="A951" s="19"/>
      <c r="B951" s="19"/>
      <c r="C951" s="20"/>
      <c r="D951" s="48"/>
    </row>
    <row r="952" spans="1:4" s="6" customFormat="1" ht="12.75">
      <c r="A952" s="19"/>
      <c r="B952" s="19"/>
      <c r="C952" s="20"/>
      <c r="D952" s="48"/>
    </row>
    <row r="953" spans="1:4" s="6" customFormat="1" ht="12.75">
      <c r="A953" s="19"/>
      <c r="B953" s="19"/>
      <c r="C953" s="20"/>
      <c r="D953" s="48"/>
    </row>
    <row r="954" spans="1:4" s="6" customFormat="1" ht="12.75">
      <c r="A954" s="19"/>
      <c r="B954" s="19"/>
      <c r="C954" s="20"/>
      <c r="D954" s="48"/>
    </row>
    <row r="955" spans="1:4" s="6" customFormat="1" ht="12.75">
      <c r="A955" s="19"/>
      <c r="B955" s="19"/>
      <c r="C955" s="20"/>
      <c r="D955" s="48"/>
    </row>
    <row r="956" spans="1:4" s="6" customFormat="1" ht="12.75">
      <c r="A956" s="19"/>
      <c r="B956" s="19"/>
      <c r="C956" s="20"/>
      <c r="D956" s="48"/>
    </row>
    <row r="957" spans="1:4" s="6" customFormat="1" ht="12.75">
      <c r="A957" s="19"/>
      <c r="B957" s="19"/>
      <c r="C957" s="20"/>
      <c r="D957" s="48"/>
    </row>
    <row r="958" spans="1:4" ht="12.75" customHeight="1">
      <c r="A958" s="19"/>
      <c r="C958" s="20"/>
      <c r="D958" s="48"/>
    </row>
    <row r="959" spans="1:4" s="12" customFormat="1" ht="12.75">
      <c r="A959" s="19"/>
      <c r="B959" s="19"/>
      <c r="C959" s="20"/>
      <c r="D959" s="48"/>
    </row>
    <row r="960" spans="1:4" s="12" customFormat="1" ht="12.75">
      <c r="A960" s="19"/>
      <c r="B960" s="19"/>
      <c r="C960" s="20"/>
      <c r="D960" s="48"/>
    </row>
    <row r="961" spans="1:4" s="12" customFormat="1" ht="12.75">
      <c r="A961" s="19"/>
      <c r="B961" s="19"/>
      <c r="C961" s="20"/>
      <c r="D961" s="48"/>
    </row>
    <row r="962" spans="1:4" s="12" customFormat="1" ht="12.75">
      <c r="A962" s="19"/>
      <c r="B962" s="19"/>
      <c r="C962" s="20"/>
      <c r="D962" s="48"/>
    </row>
    <row r="963" spans="1:4" s="12" customFormat="1" ht="12.75">
      <c r="A963" s="19"/>
      <c r="B963" s="19"/>
      <c r="C963" s="20"/>
      <c r="D963" s="48"/>
    </row>
    <row r="964" spans="1:4" s="12" customFormat="1" ht="12.75">
      <c r="A964" s="19"/>
      <c r="B964" s="19"/>
      <c r="C964" s="20"/>
      <c r="D964" s="48"/>
    </row>
    <row r="965" spans="1:4" s="12" customFormat="1" ht="12.75">
      <c r="A965" s="19"/>
      <c r="B965" s="19"/>
      <c r="C965" s="20"/>
      <c r="D965" s="48"/>
    </row>
    <row r="966" spans="1:4" s="12" customFormat="1" ht="18" customHeight="1">
      <c r="A966" s="19"/>
      <c r="B966" s="19"/>
      <c r="C966" s="20"/>
      <c r="D966" s="48"/>
    </row>
    <row r="967" spans="1:4" ht="12.75">
      <c r="A967" s="19"/>
      <c r="C967" s="20"/>
      <c r="D967" s="48"/>
    </row>
    <row r="968" spans="1:4" s="6" customFormat="1" ht="12.75">
      <c r="A968" s="19"/>
      <c r="B968" s="19"/>
      <c r="C968" s="20"/>
      <c r="D968" s="48"/>
    </row>
    <row r="969" spans="1:4" s="6" customFormat="1" ht="12.75">
      <c r="A969" s="19"/>
      <c r="B969" s="19"/>
      <c r="C969" s="20"/>
      <c r="D969" s="48"/>
    </row>
    <row r="970" spans="1:4" s="6" customFormat="1" ht="12.75">
      <c r="A970" s="19"/>
      <c r="B970" s="19"/>
      <c r="C970" s="20"/>
      <c r="D970" s="48"/>
    </row>
    <row r="971" spans="1:4" ht="12.75" customHeight="1">
      <c r="A971" s="19"/>
      <c r="C971" s="20"/>
      <c r="D971" s="48"/>
    </row>
    <row r="972" spans="1:4" s="6" customFormat="1" ht="12.75">
      <c r="A972" s="19"/>
      <c r="B972" s="19"/>
      <c r="C972" s="20"/>
      <c r="D972" s="48"/>
    </row>
    <row r="973" spans="1:4" s="6" customFormat="1" ht="12.75">
      <c r="A973" s="19"/>
      <c r="B973" s="19"/>
      <c r="C973" s="20"/>
      <c r="D973" s="48"/>
    </row>
    <row r="974" spans="1:4" s="6" customFormat="1" ht="12.75">
      <c r="A974" s="19"/>
      <c r="B974" s="19"/>
      <c r="C974" s="20"/>
      <c r="D974" s="48"/>
    </row>
    <row r="975" spans="1:4" s="6" customFormat="1" ht="12.75">
      <c r="A975" s="19"/>
      <c r="B975" s="19"/>
      <c r="C975" s="20"/>
      <c r="D975" s="48"/>
    </row>
    <row r="976" spans="1:4" s="6" customFormat="1" ht="12.75">
      <c r="A976" s="19"/>
      <c r="B976" s="19"/>
      <c r="C976" s="20"/>
      <c r="D976" s="48"/>
    </row>
    <row r="977" spans="1:4" s="6" customFormat="1" ht="12.75">
      <c r="A977" s="19"/>
      <c r="B977" s="19"/>
      <c r="C977" s="20"/>
      <c r="D977" s="48"/>
    </row>
    <row r="978" spans="1:4" ht="12.75">
      <c r="A978" s="19"/>
      <c r="C978" s="20"/>
      <c r="D978" s="48"/>
    </row>
    <row r="979" spans="1:4" ht="12.75">
      <c r="A979" s="19"/>
      <c r="C979" s="20"/>
      <c r="D979" s="48"/>
    </row>
    <row r="980" spans="1:4" ht="12.75">
      <c r="A980" s="19"/>
      <c r="C980" s="20"/>
      <c r="D980" s="48"/>
    </row>
    <row r="981" spans="1:4" ht="14.25" customHeight="1">
      <c r="A981" s="19"/>
      <c r="C981" s="20"/>
      <c r="D981" s="48"/>
    </row>
    <row r="982" spans="1:4" ht="12.75">
      <c r="A982" s="19"/>
      <c r="C982" s="20"/>
      <c r="D982" s="48"/>
    </row>
    <row r="983" spans="1:4" ht="12.75">
      <c r="A983" s="19"/>
      <c r="C983" s="20"/>
      <c r="D983" s="48"/>
    </row>
    <row r="984" spans="1:4" ht="12.75">
      <c r="A984" s="19"/>
      <c r="C984" s="20"/>
      <c r="D984" s="48"/>
    </row>
    <row r="985" spans="1:4" ht="12.75">
      <c r="A985" s="19"/>
      <c r="C985" s="20"/>
      <c r="D985" s="48"/>
    </row>
    <row r="986" spans="1:4" ht="12.75">
      <c r="A986" s="19"/>
      <c r="C986" s="20"/>
      <c r="D986" s="48"/>
    </row>
    <row r="987" spans="1:4" ht="12.75">
      <c r="A987" s="19"/>
      <c r="C987" s="20"/>
      <c r="D987" s="48"/>
    </row>
    <row r="988" spans="1:4" ht="12.75">
      <c r="A988" s="19"/>
      <c r="C988" s="20"/>
      <c r="D988" s="48"/>
    </row>
    <row r="989" spans="1:4" ht="12.75">
      <c r="A989" s="19"/>
      <c r="C989" s="20"/>
      <c r="D989" s="48"/>
    </row>
    <row r="990" spans="1:4" ht="12.75">
      <c r="A990" s="19"/>
      <c r="C990" s="20"/>
      <c r="D990" s="48"/>
    </row>
    <row r="991" spans="1:4" ht="12.75">
      <c r="A991" s="19"/>
      <c r="C991" s="20"/>
      <c r="D991" s="48"/>
    </row>
    <row r="992" spans="1:4" ht="12.75">
      <c r="A992" s="19"/>
      <c r="C992" s="20"/>
      <c r="D992" s="48"/>
    </row>
    <row r="993" spans="1:4" ht="12.75">
      <c r="A993" s="19"/>
      <c r="C993" s="20"/>
      <c r="D993" s="48"/>
    </row>
    <row r="994" spans="1:4" ht="12.75">
      <c r="A994" s="19"/>
      <c r="C994" s="20"/>
      <c r="D994" s="48"/>
    </row>
    <row r="995" spans="1:4" ht="12.75">
      <c r="A995" s="19"/>
      <c r="C995" s="20"/>
      <c r="D995" s="48"/>
    </row>
    <row r="996" spans="1:4" ht="12.75">
      <c r="A996" s="19"/>
      <c r="C996" s="20"/>
      <c r="D996" s="48"/>
    </row>
    <row r="997" spans="1:4" ht="12.75">
      <c r="A997" s="19"/>
      <c r="C997" s="20"/>
      <c r="D997" s="48"/>
    </row>
    <row r="998" spans="1:4" ht="12.75">
      <c r="A998" s="19"/>
      <c r="C998" s="20"/>
      <c r="D998" s="48"/>
    </row>
    <row r="999" spans="1:4" ht="12.75">
      <c r="A999" s="19"/>
      <c r="C999" s="20"/>
      <c r="D999" s="48"/>
    </row>
    <row r="1000" spans="1:4" ht="12.75">
      <c r="A1000" s="19"/>
      <c r="C1000" s="20"/>
      <c r="D1000" s="48"/>
    </row>
    <row r="1001" spans="1:4" ht="12.75">
      <c r="A1001" s="19"/>
      <c r="C1001" s="20"/>
      <c r="D1001" s="48"/>
    </row>
    <row r="1002" spans="1:4" ht="12.75">
      <c r="A1002" s="19"/>
      <c r="C1002" s="20"/>
      <c r="D1002" s="48"/>
    </row>
    <row r="1003" spans="1:4" ht="12.75">
      <c r="A1003" s="19"/>
      <c r="C1003" s="20"/>
      <c r="D1003" s="48"/>
    </row>
    <row r="1004" spans="1:4" ht="12.75">
      <c r="A1004" s="19"/>
      <c r="C1004" s="20"/>
      <c r="D1004" s="48"/>
    </row>
    <row r="1005" spans="1:4" ht="12.75">
      <c r="A1005" s="19"/>
      <c r="C1005" s="20"/>
      <c r="D1005" s="48"/>
    </row>
    <row r="1006" spans="1:4" ht="12.75">
      <c r="A1006" s="19"/>
      <c r="C1006" s="20"/>
      <c r="D1006" s="48"/>
    </row>
    <row r="1007" spans="1:4" ht="12.75">
      <c r="A1007" s="19"/>
      <c r="C1007" s="20"/>
      <c r="D1007" s="48"/>
    </row>
    <row r="1008" spans="1:4" ht="12.75">
      <c r="A1008" s="19"/>
      <c r="C1008" s="20"/>
      <c r="D1008" s="48"/>
    </row>
    <row r="1009" spans="1:4" ht="12.75">
      <c r="A1009" s="19"/>
      <c r="C1009" s="20"/>
      <c r="D1009" s="48"/>
    </row>
    <row r="1010" spans="1:4" ht="12.75">
      <c r="A1010" s="19"/>
      <c r="C1010" s="20"/>
      <c r="D1010" s="48"/>
    </row>
    <row r="1011" spans="1:4" ht="12.75">
      <c r="A1011" s="19"/>
      <c r="C1011" s="20"/>
      <c r="D1011" s="48"/>
    </row>
    <row r="1012" spans="1:4" ht="12.75">
      <c r="A1012" s="19"/>
      <c r="C1012" s="20"/>
      <c r="D1012" s="48"/>
    </row>
    <row r="1013" spans="1:4" ht="12.75">
      <c r="A1013" s="19"/>
      <c r="C1013" s="20"/>
      <c r="D1013" s="48"/>
    </row>
    <row r="1014" spans="1:4" s="12" customFormat="1" ht="12.75">
      <c r="A1014" s="19"/>
      <c r="B1014" s="19"/>
      <c r="C1014" s="20"/>
      <c r="D1014" s="48"/>
    </row>
    <row r="1015" spans="1:4" s="12" customFormat="1" ht="12.75">
      <c r="A1015" s="19"/>
      <c r="B1015" s="19"/>
      <c r="C1015" s="20"/>
      <c r="D1015" s="48"/>
    </row>
    <row r="1016" spans="1:4" s="12" customFormat="1" ht="12.75">
      <c r="A1016" s="19"/>
      <c r="B1016" s="19"/>
      <c r="C1016" s="20"/>
      <c r="D1016" s="48"/>
    </row>
    <row r="1017" spans="1:4" s="12" customFormat="1" ht="12.75">
      <c r="A1017" s="19"/>
      <c r="B1017" s="19"/>
      <c r="C1017" s="20"/>
      <c r="D1017" s="48"/>
    </row>
    <row r="1018" spans="1:4" s="12" customFormat="1" ht="12.75">
      <c r="A1018" s="19"/>
      <c r="B1018" s="19"/>
      <c r="C1018" s="20"/>
      <c r="D1018" s="48"/>
    </row>
    <row r="1019" spans="1:4" s="12" customFormat="1" ht="12.75">
      <c r="A1019" s="19"/>
      <c r="B1019" s="19"/>
      <c r="C1019" s="20"/>
      <c r="D1019" s="48"/>
    </row>
    <row r="1020" spans="1:4" s="12" customFormat="1" ht="12.75">
      <c r="A1020" s="19"/>
      <c r="B1020" s="19"/>
      <c r="C1020" s="20"/>
      <c r="D1020" s="48"/>
    </row>
    <row r="1021" spans="1:4" s="12" customFormat="1" ht="12.75">
      <c r="A1021" s="19"/>
      <c r="B1021" s="19"/>
      <c r="C1021" s="20"/>
      <c r="D1021" s="48"/>
    </row>
    <row r="1022" spans="1:4" s="12" customFormat="1" ht="12.75">
      <c r="A1022" s="19"/>
      <c r="B1022" s="19"/>
      <c r="C1022" s="20"/>
      <c r="D1022" s="48"/>
    </row>
    <row r="1023" spans="1:4" s="12" customFormat="1" ht="12.75">
      <c r="A1023" s="19"/>
      <c r="B1023" s="19"/>
      <c r="C1023" s="20"/>
      <c r="D1023" s="48"/>
    </row>
    <row r="1024" spans="1:4" s="12" customFormat="1" ht="12.75">
      <c r="A1024" s="19"/>
      <c r="B1024" s="19"/>
      <c r="C1024" s="20"/>
      <c r="D1024" s="48"/>
    </row>
    <row r="1025" spans="1:4" s="12" customFormat="1" ht="12.75">
      <c r="A1025" s="19"/>
      <c r="B1025" s="19"/>
      <c r="C1025" s="20"/>
      <c r="D1025" s="48"/>
    </row>
    <row r="1026" spans="1:4" s="12" customFormat="1" ht="12.75">
      <c r="A1026" s="19"/>
      <c r="B1026" s="19"/>
      <c r="C1026" s="20"/>
      <c r="D1026" s="48"/>
    </row>
    <row r="1027" spans="1:4" s="12" customFormat="1" ht="12.75">
      <c r="A1027" s="19"/>
      <c r="B1027" s="19"/>
      <c r="C1027" s="20"/>
      <c r="D1027" s="48"/>
    </row>
    <row r="1028" spans="1:4" s="12" customFormat="1" ht="12.75">
      <c r="A1028" s="19"/>
      <c r="B1028" s="19"/>
      <c r="C1028" s="20"/>
      <c r="D1028" s="48"/>
    </row>
    <row r="1029" spans="1:4" s="12" customFormat="1" ht="12.75">
      <c r="A1029" s="19"/>
      <c r="B1029" s="19"/>
      <c r="C1029" s="20"/>
      <c r="D1029" s="48"/>
    </row>
    <row r="1030" spans="1:4" s="12" customFormat="1" ht="12.75">
      <c r="A1030" s="19"/>
      <c r="B1030" s="19"/>
      <c r="C1030" s="20"/>
      <c r="D1030" s="48"/>
    </row>
    <row r="1031" spans="1:4" s="12" customFormat="1" ht="12.75">
      <c r="A1031" s="19"/>
      <c r="B1031" s="19"/>
      <c r="C1031" s="20"/>
      <c r="D1031" s="48"/>
    </row>
    <row r="1032" spans="1:4" s="12" customFormat="1" ht="12.75">
      <c r="A1032" s="19"/>
      <c r="B1032" s="19"/>
      <c r="C1032" s="20"/>
      <c r="D1032" s="48"/>
    </row>
    <row r="1033" spans="1:4" s="12" customFormat="1" ht="12.75">
      <c r="A1033" s="19"/>
      <c r="B1033" s="19"/>
      <c r="C1033" s="20"/>
      <c r="D1033" s="48"/>
    </row>
    <row r="1034" spans="1:4" s="12" customFormat="1" ht="12.75">
      <c r="A1034" s="19"/>
      <c r="B1034" s="19"/>
      <c r="C1034" s="20"/>
      <c r="D1034" s="48"/>
    </row>
    <row r="1035" spans="1:4" s="12" customFormat="1" ht="12.75">
      <c r="A1035" s="19"/>
      <c r="B1035" s="19"/>
      <c r="C1035" s="20"/>
      <c r="D1035" s="48"/>
    </row>
    <row r="1036" spans="1:4" s="12" customFormat="1" ht="12.75">
      <c r="A1036" s="19"/>
      <c r="B1036" s="19"/>
      <c r="C1036" s="20"/>
      <c r="D1036" s="48"/>
    </row>
    <row r="1037" spans="1:4" s="12" customFormat="1" ht="12.75">
      <c r="A1037" s="19"/>
      <c r="B1037" s="19"/>
      <c r="C1037" s="20"/>
      <c r="D1037" s="48"/>
    </row>
    <row r="1038" spans="1:4" s="12" customFormat="1" ht="12.75">
      <c r="A1038" s="19"/>
      <c r="B1038" s="19"/>
      <c r="C1038" s="20"/>
      <c r="D1038" s="48"/>
    </row>
    <row r="1039" spans="1:4" s="12" customFormat="1" ht="12.75">
      <c r="A1039" s="19"/>
      <c r="B1039" s="19"/>
      <c r="C1039" s="20"/>
      <c r="D1039" s="48"/>
    </row>
    <row r="1040" spans="1:4" s="12" customFormat="1" ht="12.75">
      <c r="A1040" s="19"/>
      <c r="B1040" s="19"/>
      <c r="C1040" s="20"/>
      <c r="D1040" s="48"/>
    </row>
    <row r="1041" spans="1:4" s="12" customFormat="1" ht="12.75">
      <c r="A1041" s="19"/>
      <c r="B1041" s="19"/>
      <c r="C1041" s="20"/>
      <c r="D1041" s="48"/>
    </row>
    <row r="1042" spans="1:4" s="12" customFormat="1" ht="18" customHeight="1">
      <c r="A1042" s="19"/>
      <c r="B1042" s="19"/>
      <c r="C1042" s="20"/>
      <c r="D1042" s="48"/>
    </row>
    <row r="1043" spans="1:4" ht="12.75">
      <c r="A1043" s="19"/>
      <c r="C1043" s="20"/>
      <c r="D1043" s="48"/>
    </row>
    <row r="1044" spans="1:4" s="12" customFormat="1" ht="12.75">
      <c r="A1044" s="19"/>
      <c r="B1044" s="19"/>
      <c r="C1044" s="20"/>
      <c r="D1044" s="48"/>
    </row>
    <row r="1045" spans="1:4" s="12" customFormat="1" ht="12.75">
      <c r="A1045" s="19"/>
      <c r="B1045" s="19"/>
      <c r="C1045" s="20"/>
      <c r="D1045" s="48"/>
    </row>
    <row r="1046" spans="1:4" s="12" customFormat="1" ht="12.75">
      <c r="A1046" s="19"/>
      <c r="B1046" s="19"/>
      <c r="C1046" s="20"/>
      <c r="D1046" s="48"/>
    </row>
    <row r="1047" spans="1:4" s="12" customFormat="1" ht="18" customHeight="1">
      <c r="A1047" s="19"/>
      <c r="B1047" s="19"/>
      <c r="C1047" s="20"/>
      <c r="D1047" s="48"/>
    </row>
    <row r="1048" spans="1:4" ht="12.75">
      <c r="A1048" s="19"/>
      <c r="C1048" s="20"/>
      <c r="D1048" s="48"/>
    </row>
    <row r="1049" spans="1:4" ht="14.25" customHeight="1">
      <c r="A1049" s="19"/>
      <c r="C1049" s="20"/>
      <c r="D1049" s="48"/>
    </row>
    <row r="1050" spans="1:4" ht="14.25" customHeight="1">
      <c r="A1050" s="19"/>
      <c r="C1050" s="20"/>
      <c r="D1050" s="48"/>
    </row>
    <row r="1051" spans="1:4" ht="14.25" customHeight="1">
      <c r="A1051" s="19"/>
      <c r="C1051" s="20"/>
      <c r="D1051" s="48"/>
    </row>
    <row r="1052" spans="1:4" ht="12.75">
      <c r="A1052" s="19"/>
      <c r="C1052" s="20"/>
      <c r="D1052" s="48"/>
    </row>
    <row r="1053" spans="1:4" ht="14.25" customHeight="1">
      <c r="A1053" s="19"/>
      <c r="C1053" s="20"/>
      <c r="D1053" s="48"/>
    </row>
    <row r="1054" spans="1:4" ht="12.75">
      <c r="A1054" s="19"/>
      <c r="C1054" s="20"/>
      <c r="D1054" s="48"/>
    </row>
    <row r="1055" spans="1:4" ht="14.25" customHeight="1">
      <c r="A1055" s="19"/>
      <c r="C1055" s="20"/>
      <c r="D1055" s="48"/>
    </row>
    <row r="1056" spans="1:4" ht="12.75">
      <c r="A1056" s="19"/>
      <c r="C1056" s="20"/>
      <c r="D1056" s="48"/>
    </row>
    <row r="1057" spans="1:4" s="12" customFormat="1" ht="30" customHeight="1">
      <c r="A1057" s="19"/>
      <c r="B1057" s="19"/>
      <c r="C1057" s="20"/>
      <c r="D1057" s="48"/>
    </row>
    <row r="1058" spans="1:4" s="12" customFormat="1" ht="12.75">
      <c r="A1058" s="19"/>
      <c r="B1058" s="19"/>
      <c r="C1058" s="20"/>
      <c r="D1058" s="48"/>
    </row>
    <row r="1059" spans="1:4" s="12" customFormat="1" ht="12.75">
      <c r="A1059" s="19"/>
      <c r="B1059" s="19"/>
      <c r="C1059" s="20"/>
      <c r="D1059" s="48"/>
    </row>
    <row r="1060" spans="1:4" s="12" customFormat="1" ht="12.75">
      <c r="A1060" s="19"/>
      <c r="B1060" s="19"/>
      <c r="C1060" s="20"/>
      <c r="D1060" s="48"/>
    </row>
    <row r="1061" spans="1:4" s="12" customFormat="1" ht="12.75">
      <c r="A1061" s="19"/>
      <c r="B1061" s="19"/>
      <c r="C1061" s="20"/>
      <c r="D1061" s="48"/>
    </row>
    <row r="1062" spans="1:4" s="12" customFormat="1" ht="12.75">
      <c r="A1062" s="19"/>
      <c r="B1062" s="19"/>
      <c r="C1062" s="20"/>
      <c r="D1062" s="48"/>
    </row>
    <row r="1063" spans="1:4" s="12" customFormat="1" ht="12.75">
      <c r="A1063" s="19"/>
      <c r="B1063" s="19"/>
      <c r="C1063" s="20"/>
      <c r="D1063" s="48"/>
    </row>
    <row r="1064" spans="1:4" s="12" customFormat="1" ht="12.75">
      <c r="A1064" s="19"/>
      <c r="B1064" s="19"/>
      <c r="C1064" s="20"/>
      <c r="D1064" s="48"/>
    </row>
    <row r="1065" spans="1:4" s="12" customFormat="1" ht="12.75">
      <c r="A1065" s="19"/>
      <c r="B1065" s="19"/>
      <c r="C1065" s="20"/>
      <c r="D1065" s="48"/>
    </row>
    <row r="1066" spans="1:4" s="12" customFormat="1" ht="12.75">
      <c r="A1066" s="19"/>
      <c r="B1066" s="19"/>
      <c r="C1066" s="20"/>
      <c r="D1066" s="48"/>
    </row>
    <row r="1067" spans="1:4" s="12" customFormat="1" ht="12.75">
      <c r="A1067" s="19"/>
      <c r="B1067" s="19"/>
      <c r="C1067" s="20"/>
      <c r="D1067" s="48"/>
    </row>
    <row r="1068" spans="1:4" s="12" customFormat="1" ht="12.75">
      <c r="A1068" s="19"/>
      <c r="B1068" s="19"/>
      <c r="C1068" s="20"/>
      <c r="D1068" s="48"/>
    </row>
    <row r="1069" spans="1:4" s="12" customFormat="1" ht="12.75">
      <c r="A1069" s="19"/>
      <c r="B1069" s="19"/>
      <c r="C1069" s="20"/>
      <c r="D1069" s="48"/>
    </row>
    <row r="1070" spans="1:4" s="12" customFormat="1" ht="12.75">
      <c r="A1070" s="19"/>
      <c r="B1070" s="19"/>
      <c r="C1070" s="20"/>
      <c r="D1070" s="48"/>
    </row>
    <row r="1071" spans="1:4" s="12" customFormat="1" ht="12.75">
      <c r="A1071" s="19"/>
      <c r="B1071" s="19"/>
      <c r="C1071" s="20"/>
      <c r="D1071" s="48"/>
    </row>
    <row r="1072" spans="1:4" ht="12.75">
      <c r="A1072" s="19"/>
      <c r="C1072" s="20"/>
      <c r="D1072" s="48"/>
    </row>
    <row r="1073" spans="1:4" ht="12.75">
      <c r="A1073" s="19"/>
      <c r="C1073" s="20"/>
      <c r="D1073" s="48"/>
    </row>
    <row r="1074" spans="1:4" ht="18" customHeight="1">
      <c r="A1074" s="19"/>
      <c r="C1074" s="20"/>
      <c r="D1074" s="48"/>
    </row>
    <row r="1075" spans="1:4" ht="20.25" customHeight="1">
      <c r="A1075" s="19"/>
      <c r="C1075" s="20"/>
      <c r="D1075" s="48"/>
    </row>
    <row r="1076" spans="1:4" ht="12.75">
      <c r="A1076" s="19"/>
      <c r="C1076" s="20"/>
      <c r="D1076" s="48"/>
    </row>
    <row r="1077" spans="1:4" ht="12.75">
      <c r="A1077" s="19"/>
      <c r="C1077" s="20"/>
      <c r="D1077" s="48"/>
    </row>
    <row r="1078" spans="1:4" ht="12.75">
      <c r="A1078" s="19"/>
      <c r="C1078" s="20"/>
      <c r="D1078" s="48"/>
    </row>
    <row r="1079" spans="1:4" ht="12.75">
      <c r="A1079" s="19"/>
      <c r="C1079" s="20"/>
      <c r="D1079" s="48"/>
    </row>
    <row r="1080" spans="1:4" ht="12.75">
      <c r="A1080" s="19"/>
      <c r="C1080" s="20"/>
      <c r="D1080" s="48"/>
    </row>
    <row r="1081" spans="1:4" ht="12.75">
      <c r="A1081" s="19"/>
      <c r="C1081" s="20"/>
      <c r="D1081" s="48"/>
    </row>
    <row r="1082" spans="1:4" ht="12.75">
      <c r="A1082" s="19"/>
      <c r="C1082" s="20"/>
      <c r="D1082" s="48"/>
    </row>
    <row r="1083" spans="1:4" ht="12.75">
      <c r="A1083" s="19"/>
      <c r="C1083" s="20"/>
      <c r="D1083" s="48"/>
    </row>
    <row r="1084" spans="1:4" ht="12.75">
      <c r="A1084" s="19"/>
      <c r="C1084" s="20"/>
      <c r="D1084" s="48"/>
    </row>
    <row r="1085" spans="1:4" ht="12.75">
      <c r="A1085" s="19"/>
      <c r="C1085" s="20"/>
      <c r="D1085" s="48"/>
    </row>
    <row r="1086" spans="1:4" ht="12.75">
      <c r="A1086" s="19"/>
      <c r="C1086" s="20"/>
      <c r="D1086" s="48"/>
    </row>
    <row r="1087" spans="1:4" ht="12.75">
      <c r="A1087" s="19"/>
      <c r="C1087" s="20"/>
      <c r="D1087" s="48"/>
    </row>
    <row r="1088" spans="1:4" ht="12.75">
      <c r="A1088" s="19"/>
      <c r="C1088" s="20"/>
      <c r="D1088" s="48"/>
    </row>
    <row r="1089" spans="1:4" ht="12.75">
      <c r="A1089" s="19"/>
      <c r="C1089" s="20"/>
      <c r="D1089" s="48"/>
    </row>
    <row r="1090" spans="1:4" ht="12.75">
      <c r="A1090" s="19"/>
      <c r="C1090" s="20"/>
      <c r="D1090" s="48"/>
    </row>
    <row r="1091" spans="1:4" ht="12.75">
      <c r="A1091" s="19"/>
      <c r="C1091" s="20"/>
      <c r="D1091" s="48"/>
    </row>
    <row r="1092" spans="1:4" ht="12.75">
      <c r="A1092" s="19"/>
      <c r="C1092" s="20"/>
      <c r="D1092" s="48"/>
    </row>
    <row r="1093" spans="1:4" ht="12.75">
      <c r="A1093" s="19"/>
      <c r="C1093" s="20"/>
      <c r="D1093" s="48"/>
    </row>
    <row r="1094" spans="1:4" ht="12.75">
      <c r="A1094" s="19"/>
      <c r="C1094" s="20"/>
      <c r="D1094" s="48"/>
    </row>
    <row r="1095" spans="1:4" ht="12.75">
      <c r="A1095" s="19"/>
      <c r="C1095" s="20"/>
      <c r="D1095" s="48"/>
    </row>
    <row r="1096" spans="1:4" ht="12.75">
      <c r="A1096" s="19"/>
      <c r="C1096" s="20"/>
      <c r="D1096" s="48"/>
    </row>
    <row r="1097" spans="1:4" ht="12.75">
      <c r="A1097" s="19"/>
      <c r="C1097" s="20"/>
      <c r="D1097" s="48"/>
    </row>
    <row r="1098" spans="1:4" ht="12.75">
      <c r="A1098" s="19"/>
      <c r="C1098" s="20"/>
      <c r="D1098" s="48"/>
    </row>
    <row r="1099" spans="1:4" ht="12.75">
      <c r="A1099" s="19"/>
      <c r="C1099" s="20"/>
      <c r="D1099" s="48"/>
    </row>
    <row r="1100" spans="1:4" ht="12.75">
      <c r="A1100" s="19"/>
      <c r="C1100" s="20"/>
      <c r="D1100" s="48"/>
    </row>
    <row r="1101" spans="1:4" ht="12.75">
      <c r="A1101" s="19"/>
      <c r="C1101" s="20"/>
      <c r="D1101" s="48"/>
    </row>
    <row r="1102" spans="1:4" ht="12.75">
      <c r="A1102" s="19"/>
      <c r="C1102" s="20"/>
      <c r="D1102" s="48"/>
    </row>
    <row r="1103" spans="1:4" ht="12.75">
      <c r="A1103" s="19"/>
      <c r="C1103" s="20"/>
      <c r="D1103" s="48"/>
    </row>
    <row r="1104" spans="1:4" ht="12.75">
      <c r="A1104" s="19"/>
      <c r="C1104" s="20"/>
      <c r="D1104" s="48"/>
    </row>
    <row r="1105" spans="1:4" ht="12.75">
      <c r="A1105" s="19"/>
      <c r="C1105" s="20"/>
      <c r="D1105" s="48"/>
    </row>
    <row r="1106" spans="1:4" ht="12.75">
      <c r="A1106" s="19"/>
      <c r="C1106" s="20"/>
      <c r="D1106" s="48"/>
    </row>
    <row r="1107" spans="1:4" ht="12.75">
      <c r="A1107" s="19"/>
      <c r="C1107" s="20"/>
      <c r="D1107" s="48"/>
    </row>
    <row r="1108" spans="1:4" ht="12.75">
      <c r="A1108" s="19"/>
      <c r="C1108" s="20"/>
      <c r="D1108" s="48"/>
    </row>
    <row r="1109" spans="1:4" ht="12.75">
      <c r="A1109" s="19"/>
      <c r="C1109" s="20"/>
      <c r="D1109" s="48"/>
    </row>
    <row r="1110" spans="1:4" ht="12.75">
      <c r="A1110" s="19"/>
      <c r="C1110" s="20"/>
      <c r="D1110" s="48"/>
    </row>
    <row r="1111" spans="1:4" ht="12.75">
      <c r="A1111" s="19"/>
      <c r="C1111" s="20"/>
      <c r="D1111" s="48"/>
    </row>
    <row r="1112" spans="1:4" ht="12.75">
      <c r="A1112" s="19"/>
      <c r="C1112" s="20"/>
      <c r="D1112" s="48"/>
    </row>
    <row r="1113" spans="1:4" ht="12.75">
      <c r="A1113" s="19"/>
      <c r="C1113" s="20"/>
      <c r="D1113" s="48"/>
    </row>
    <row r="1114" spans="1:4" ht="12.75">
      <c r="A1114" s="19"/>
      <c r="C1114" s="20"/>
      <c r="D1114" s="48"/>
    </row>
    <row r="1115" spans="1:4" ht="12.75">
      <c r="A1115" s="19"/>
      <c r="C1115" s="20"/>
      <c r="D1115" s="48"/>
    </row>
    <row r="1116" spans="1:4" ht="12.75">
      <c r="A1116" s="19"/>
      <c r="C1116" s="20"/>
      <c r="D1116" s="48"/>
    </row>
    <row r="1117" spans="1:4" ht="12.75">
      <c r="A1117" s="19"/>
      <c r="C1117" s="20"/>
      <c r="D1117" s="48"/>
    </row>
    <row r="1118" spans="1:4" ht="12.75">
      <c r="A1118" s="19"/>
      <c r="C1118" s="20"/>
      <c r="D1118" s="48"/>
    </row>
    <row r="1119" spans="1:4" ht="12.75">
      <c r="A1119" s="19"/>
      <c r="C1119" s="20"/>
      <c r="D1119" s="48"/>
    </row>
    <row r="1120" spans="1:4" ht="12.75">
      <c r="A1120" s="19"/>
      <c r="C1120" s="20"/>
      <c r="D1120" s="48"/>
    </row>
    <row r="1121" spans="1:4" ht="12.75">
      <c r="A1121" s="19"/>
      <c r="C1121" s="20"/>
      <c r="D1121" s="48"/>
    </row>
    <row r="1122" spans="1:4" ht="12.75">
      <c r="A1122" s="19"/>
      <c r="C1122" s="20"/>
      <c r="D1122" s="48"/>
    </row>
    <row r="1123" spans="1:4" ht="12.75">
      <c r="A1123" s="19"/>
      <c r="C1123" s="20"/>
      <c r="D1123" s="48"/>
    </row>
    <row r="1124" spans="1:4" ht="12.75">
      <c r="A1124" s="19"/>
      <c r="C1124" s="20"/>
      <c r="D1124" s="48"/>
    </row>
    <row r="1125" spans="1:4" ht="12.75">
      <c r="A1125" s="19"/>
      <c r="C1125" s="20"/>
      <c r="D1125" s="48"/>
    </row>
    <row r="1126" spans="1:4" ht="12.75">
      <c r="A1126" s="19"/>
      <c r="C1126" s="20"/>
      <c r="D1126" s="48"/>
    </row>
    <row r="1127" spans="1:4" ht="12.75">
      <c r="A1127" s="19"/>
      <c r="C1127" s="20"/>
      <c r="D1127" s="48"/>
    </row>
    <row r="1128" spans="1:4" ht="12.75">
      <c r="A1128" s="19"/>
      <c r="C1128" s="20"/>
      <c r="D1128" s="48"/>
    </row>
    <row r="1129" spans="1:4" ht="12.75">
      <c r="A1129" s="19"/>
      <c r="C1129" s="20"/>
      <c r="D1129" s="48"/>
    </row>
    <row r="1130" spans="1:4" ht="12.75">
      <c r="A1130" s="19"/>
      <c r="C1130" s="20"/>
      <c r="D1130" s="48"/>
    </row>
    <row r="1131" spans="1:4" ht="12.75">
      <c r="A1131" s="19"/>
      <c r="C1131" s="20"/>
      <c r="D1131" s="48"/>
    </row>
    <row r="1132" spans="1:4" ht="12.75">
      <c r="A1132" s="19"/>
      <c r="C1132" s="20"/>
      <c r="D1132" s="48"/>
    </row>
    <row r="1133" spans="1:4" ht="12.75">
      <c r="A1133" s="19"/>
      <c r="C1133" s="20"/>
      <c r="D1133" s="48"/>
    </row>
    <row r="1134" spans="1:4" ht="12.75">
      <c r="A1134" s="19"/>
      <c r="C1134" s="20"/>
      <c r="D1134" s="48"/>
    </row>
    <row r="1135" spans="1:4" ht="12.75">
      <c r="A1135" s="19"/>
      <c r="C1135" s="20"/>
      <c r="D1135" s="48"/>
    </row>
    <row r="1136" spans="1:4" ht="12.75">
      <c r="A1136" s="19"/>
      <c r="C1136" s="20"/>
      <c r="D1136" s="48"/>
    </row>
    <row r="1137" spans="1:4" ht="12.75">
      <c r="A1137" s="19"/>
      <c r="C1137" s="20"/>
      <c r="D1137" s="48"/>
    </row>
    <row r="1138" spans="1:4" ht="12.75">
      <c r="A1138" s="19"/>
      <c r="C1138" s="20"/>
      <c r="D1138" s="48"/>
    </row>
    <row r="1139" spans="1:4" ht="12.75">
      <c r="A1139" s="19"/>
      <c r="C1139" s="20"/>
      <c r="D1139" s="48"/>
    </row>
    <row r="1140" spans="1:4" ht="12.75">
      <c r="A1140" s="19"/>
      <c r="C1140" s="20"/>
      <c r="D1140" s="48"/>
    </row>
    <row r="1141" spans="1:4" ht="12.75">
      <c r="A1141" s="19"/>
      <c r="C1141" s="20"/>
      <c r="D1141" s="48"/>
    </row>
    <row r="1142" spans="1:4" ht="12.75">
      <c r="A1142" s="19"/>
      <c r="C1142" s="20"/>
      <c r="D1142" s="48"/>
    </row>
    <row r="1143" spans="1:4" ht="12.75">
      <c r="A1143" s="19"/>
      <c r="C1143" s="20"/>
      <c r="D1143" s="48"/>
    </row>
    <row r="1144" spans="1:4" ht="12.75">
      <c r="A1144" s="19"/>
      <c r="C1144" s="20"/>
      <c r="D1144" s="48"/>
    </row>
    <row r="1145" spans="1:4" ht="12.75">
      <c r="A1145" s="19"/>
      <c r="C1145" s="20"/>
      <c r="D1145" s="48"/>
    </row>
    <row r="1146" spans="1:4" ht="12.75">
      <c r="A1146" s="19"/>
      <c r="C1146" s="20"/>
      <c r="D1146" s="48"/>
    </row>
    <row r="1147" spans="1:4" ht="12.75">
      <c r="A1147" s="19"/>
      <c r="C1147" s="20"/>
      <c r="D1147" s="48"/>
    </row>
    <row r="1148" spans="1:4" ht="12.75">
      <c r="A1148" s="19"/>
      <c r="C1148" s="20"/>
      <c r="D1148" s="48"/>
    </row>
    <row r="1149" spans="1:4" ht="12.75">
      <c r="A1149" s="19"/>
      <c r="C1149" s="20"/>
      <c r="D1149" s="48"/>
    </row>
    <row r="1150" spans="1:4" ht="12.75">
      <c r="A1150" s="19"/>
      <c r="C1150" s="20"/>
      <c r="D1150" s="48"/>
    </row>
    <row r="1151" spans="1:4" ht="12.75">
      <c r="A1151" s="19"/>
      <c r="C1151" s="20"/>
      <c r="D1151" s="48"/>
    </row>
    <row r="1152" spans="1:4" ht="12.75">
      <c r="A1152" s="19"/>
      <c r="C1152" s="20"/>
      <c r="D1152" s="48"/>
    </row>
    <row r="1153" spans="1:4" ht="12.75">
      <c r="A1153" s="19"/>
      <c r="C1153" s="20"/>
      <c r="D1153" s="48"/>
    </row>
    <row r="1154" spans="1:4" ht="12.75">
      <c r="A1154" s="19"/>
      <c r="C1154" s="20"/>
      <c r="D1154" s="48"/>
    </row>
    <row r="1155" spans="1:4" ht="12.75">
      <c r="A1155" s="19"/>
      <c r="C1155" s="20"/>
      <c r="D1155" s="48"/>
    </row>
    <row r="1156" spans="1:4" ht="12.75">
      <c r="A1156" s="19"/>
      <c r="C1156" s="20"/>
      <c r="D1156" s="48"/>
    </row>
    <row r="1157" spans="1:4" ht="12.75">
      <c r="A1157" s="19"/>
      <c r="C1157" s="20"/>
      <c r="D1157" s="48"/>
    </row>
    <row r="1158" spans="1:4" ht="12.75">
      <c r="A1158" s="19"/>
      <c r="C1158" s="20"/>
      <c r="D1158" s="48"/>
    </row>
    <row r="1159" spans="1:4" ht="12.75">
      <c r="A1159" s="19"/>
      <c r="C1159" s="20"/>
      <c r="D1159" s="48"/>
    </row>
    <row r="1160" spans="1:4" ht="12.75">
      <c r="A1160" s="19"/>
      <c r="C1160" s="20"/>
      <c r="D1160" s="48"/>
    </row>
    <row r="1161" spans="1:4" ht="12.75">
      <c r="A1161" s="19"/>
      <c r="C1161" s="20"/>
      <c r="D1161" s="48"/>
    </row>
    <row r="1162" spans="1:4" ht="12.75">
      <c r="A1162" s="19"/>
      <c r="C1162" s="20"/>
      <c r="D1162" s="48"/>
    </row>
    <row r="1163" spans="1:4" ht="12.75">
      <c r="A1163" s="19"/>
      <c r="C1163" s="20"/>
      <c r="D1163" s="48"/>
    </row>
    <row r="1164" spans="1:4" ht="12.75">
      <c r="A1164" s="19"/>
      <c r="C1164" s="20"/>
      <c r="D1164" s="48"/>
    </row>
    <row r="1165" spans="1:4" ht="12.75">
      <c r="A1165" s="19"/>
      <c r="C1165" s="20"/>
      <c r="D1165" s="48"/>
    </row>
    <row r="1166" spans="1:4" ht="12.75">
      <c r="A1166" s="19"/>
      <c r="C1166" s="20"/>
      <c r="D1166" s="48"/>
    </row>
    <row r="1167" spans="1:4" ht="12.75">
      <c r="A1167" s="19"/>
      <c r="C1167" s="20"/>
      <c r="D1167" s="48"/>
    </row>
    <row r="1168" spans="1:4" ht="12.75">
      <c r="A1168" s="19"/>
      <c r="C1168" s="20"/>
      <c r="D1168" s="48"/>
    </row>
    <row r="1169" spans="1:4" ht="12.75">
      <c r="A1169" s="19"/>
      <c r="C1169" s="20"/>
      <c r="D1169" s="48"/>
    </row>
    <row r="1170" spans="1:4" ht="12.75">
      <c r="A1170" s="19"/>
      <c r="C1170" s="20"/>
      <c r="D1170" s="48"/>
    </row>
    <row r="1171" spans="1:4" ht="12.75">
      <c r="A1171" s="19"/>
      <c r="C1171" s="20"/>
      <c r="D1171" s="48"/>
    </row>
    <row r="1172" spans="1:4" ht="12.75">
      <c r="A1172" s="19"/>
      <c r="C1172" s="20"/>
      <c r="D1172" s="48"/>
    </row>
    <row r="1173" spans="1:4" ht="12.75">
      <c r="A1173" s="19"/>
      <c r="C1173" s="20"/>
      <c r="D1173" s="48"/>
    </row>
    <row r="1174" spans="1:4" ht="12.75">
      <c r="A1174" s="19"/>
      <c r="C1174" s="20"/>
      <c r="D1174" s="48"/>
    </row>
    <row r="1175" spans="1:4" ht="12.75">
      <c r="A1175" s="19"/>
      <c r="C1175" s="20"/>
      <c r="D1175" s="48"/>
    </row>
    <row r="1176" spans="1:4" ht="12.75">
      <c r="A1176" s="19"/>
      <c r="C1176" s="20"/>
      <c r="D1176" s="48"/>
    </row>
    <row r="1177" spans="1:4" ht="12.75">
      <c r="A1177" s="19"/>
      <c r="C1177" s="20"/>
      <c r="D1177" s="48"/>
    </row>
    <row r="1178" spans="1:4" ht="12.75">
      <c r="A1178" s="19"/>
      <c r="C1178" s="20"/>
      <c r="D1178" s="48"/>
    </row>
    <row r="1179" spans="1:4" ht="12.75">
      <c r="A1179" s="19"/>
      <c r="C1179" s="20"/>
      <c r="D1179" s="48"/>
    </row>
    <row r="1180" spans="1:4" ht="12.75">
      <c r="A1180" s="19"/>
      <c r="C1180" s="20"/>
      <c r="D1180" s="48"/>
    </row>
    <row r="1181" spans="1:4" ht="12.75">
      <c r="A1181" s="19"/>
      <c r="C1181" s="20"/>
      <c r="D1181" s="48"/>
    </row>
    <row r="1182" spans="1:4" ht="12.75">
      <c r="A1182" s="19"/>
      <c r="C1182" s="20"/>
      <c r="D1182" s="48"/>
    </row>
    <row r="1183" spans="1:4" ht="12.75">
      <c r="A1183" s="19"/>
      <c r="C1183" s="20"/>
      <c r="D1183" s="48"/>
    </row>
    <row r="1184" spans="1:4" ht="12.75">
      <c r="A1184" s="19"/>
      <c r="C1184" s="20"/>
      <c r="D1184" s="48"/>
    </row>
    <row r="1185" spans="1:4" ht="12.75">
      <c r="A1185" s="19"/>
      <c r="C1185" s="20"/>
      <c r="D1185" s="48"/>
    </row>
    <row r="1186" spans="1:4" ht="12.75">
      <c r="A1186" s="19"/>
      <c r="C1186" s="20"/>
      <c r="D1186" s="48"/>
    </row>
    <row r="1187" spans="1:4" ht="12.75">
      <c r="A1187" s="19"/>
      <c r="C1187" s="20"/>
      <c r="D1187" s="48"/>
    </row>
    <row r="1188" spans="1:4" ht="12.75">
      <c r="A1188" s="19"/>
      <c r="C1188" s="20"/>
      <c r="D1188" s="48"/>
    </row>
    <row r="1189" spans="1:4" ht="12.75">
      <c r="A1189" s="19"/>
      <c r="C1189" s="20"/>
      <c r="D1189" s="48"/>
    </row>
    <row r="1190" spans="1:4" ht="12.75">
      <c r="A1190" s="19"/>
      <c r="C1190" s="20"/>
      <c r="D1190" s="48"/>
    </row>
    <row r="1191" spans="1:4" ht="12.75">
      <c r="A1191" s="19"/>
      <c r="C1191" s="20"/>
      <c r="D1191" s="48"/>
    </row>
    <row r="1192" spans="1:4" ht="12.75">
      <c r="A1192" s="19"/>
      <c r="C1192" s="20"/>
      <c r="D1192" s="48"/>
    </row>
    <row r="1193" spans="1:4" ht="12.75">
      <c r="A1193" s="19"/>
      <c r="C1193" s="20"/>
      <c r="D1193" s="48"/>
    </row>
    <row r="1194" spans="1:4" ht="12.75">
      <c r="A1194" s="19"/>
      <c r="C1194" s="20"/>
      <c r="D1194" s="48"/>
    </row>
    <row r="1195" spans="1:4" ht="12.75">
      <c r="A1195" s="19"/>
      <c r="C1195" s="20"/>
      <c r="D1195" s="48"/>
    </row>
    <row r="1196" spans="1:4" ht="12.75">
      <c r="A1196" s="19"/>
      <c r="C1196" s="20"/>
      <c r="D1196" s="48"/>
    </row>
    <row r="1197" spans="1:4" ht="12.75">
      <c r="A1197" s="19"/>
      <c r="C1197" s="20"/>
      <c r="D1197" s="48"/>
    </row>
    <row r="1198" spans="1:4" ht="12.75">
      <c r="A1198" s="19"/>
      <c r="C1198" s="20"/>
      <c r="D1198" s="48"/>
    </row>
    <row r="1199" spans="1:4" ht="12.75">
      <c r="A1199" s="19"/>
      <c r="C1199" s="20"/>
      <c r="D1199" s="48"/>
    </row>
    <row r="1200" spans="1:4" ht="12.75">
      <c r="A1200" s="19"/>
      <c r="C1200" s="20"/>
      <c r="D1200" s="48"/>
    </row>
    <row r="1201" spans="1:4" ht="12.75">
      <c r="A1201" s="19"/>
      <c r="C1201" s="20"/>
      <c r="D1201" s="48"/>
    </row>
    <row r="1202" spans="1:4" ht="12.75">
      <c r="A1202" s="19"/>
      <c r="C1202" s="20"/>
      <c r="D1202" s="48"/>
    </row>
    <row r="1203" spans="1:4" ht="12.75">
      <c r="A1203" s="19"/>
      <c r="C1203" s="20"/>
      <c r="D1203" s="48"/>
    </row>
    <row r="1204" spans="1:4" ht="12.75">
      <c r="A1204" s="19"/>
      <c r="C1204" s="20"/>
      <c r="D1204" s="48"/>
    </row>
    <row r="1205" spans="1:4" ht="12.75">
      <c r="A1205" s="19"/>
      <c r="C1205" s="20"/>
      <c r="D1205" s="48"/>
    </row>
    <row r="1206" spans="1:4" ht="12.75">
      <c r="A1206" s="19"/>
      <c r="C1206" s="20"/>
      <c r="D1206" s="48"/>
    </row>
    <row r="1207" spans="1:4" ht="12.75">
      <c r="A1207" s="19"/>
      <c r="C1207" s="20"/>
      <c r="D1207" s="48"/>
    </row>
    <row r="1208" spans="1:4" ht="12.75">
      <c r="A1208" s="19"/>
      <c r="C1208" s="20"/>
      <c r="D1208" s="48"/>
    </row>
    <row r="1209" spans="1:4" ht="12.75">
      <c r="A1209" s="19"/>
      <c r="C1209" s="20"/>
      <c r="D1209" s="48"/>
    </row>
    <row r="1210" spans="1:4" ht="12.75">
      <c r="A1210" s="19"/>
      <c r="C1210" s="20"/>
      <c r="D1210" s="48"/>
    </row>
    <row r="1211" spans="1:4" ht="12.75">
      <c r="A1211" s="19"/>
      <c r="C1211" s="20"/>
      <c r="D1211" s="48"/>
    </row>
    <row r="1212" spans="1:4" ht="12.75">
      <c r="A1212" s="19"/>
      <c r="C1212" s="20"/>
      <c r="D1212" s="48"/>
    </row>
    <row r="1213" spans="1:4" ht="12.75">
      <c r="A1213" s="19"/>
      <c r="C1213" s="20"/>
      <c r="D1213" s="48"/>
    </row>
    <row r="1214" spans="1:4" ht="12.75">
      <c r="A1214" s="19"/>
      <c r="C1214" s="20"/>
      <c r="D1214" s="48"/>
    </row>
    <row r="1215" spans="1:4" ht="12.75">
      <c r="A1215" s="19"/>
      <c r="C1215" s="20"/>
      <c r="D1215" s="48"/>
    </row>
    <row r="1216" spans="1:4" ht="12.75">
      <c r="A1216" s="19"/>
      <c r="C1216" s="20"/>
      <c r="D1216" s="48"/>
    </row>
    <row r="1217" spans="1:4" ht="12.75">
      <c r="A1217" s="19"/>
      <c r="C1217" s="20"/>
      <c r="D1217" s="48"/>
    </row>
    <row r="1218" spans="1:4" ht="12.75">
      <c r="A1218" s="19"/>
      <c r="C1218" s="20"/>
      <c r="D1218" s="48"/>
    </row>
    <row r="1219" spans="1:4" ht="12.75">
      <c r="A1219" s="19"/>
      <c r="C1219" s="20"/>
      <c r="D1219" s="48"/>
    </row>
    <row r="1220" spans="1:4" ht="12.75">
      <c r="A1220" s="19"/>
      <c r="C1220" s="20"/>
      <c r="D1220" s="48"/>
    </row>
    <row r="1221" spans="1:4" ht="12.75">
      <c r="A1221" s="19"/>
      <c r="C1221" s="20"/>
      <c r="D1221" s="48"/>
    </row>
    <row r="1222" spans="1:4" ht="12.75">
      <c r="A1222" s="19"/>
      <c r="C1222" s="20"/>
      <c r="D1222" s="48"/>
    </row>
    <row r="1223" spans="1:4" ht="12.75">
      <c r="A1223" s="19"/>
      <c r="C1223" s="20"/>
      <c r="D1223" s="48"/>
    </row>
    <row r="1224" spans="1:4" ht="12.75">
      <c r="A1224" s="19"/>
      <c r="C1224" s="20"/>
      <c r="D1224" s="48"/>
    </row>
    <row r="1225" spans="1:4" ht="12.75">
      <c r="A1225" s="19"/>
      <c r="C1225" s="20"/>
      <c r="D1225" s="48"/>
    </row>
    <row r="1226" spans="1:4" ht="12.75">
      <c r="A1226" s="19"/>
      <c r="C1226" s="20"/>
      <c r="D1226" s="48"/>
    </row>
    <row r="1227" spans="1:4" ht="12.75">
      <c r="A1227" s="19"/>
      <c r="C1227" s="20"/>
      <c r="D1227" s="48"/>
    </row>
    <row r="1228" spans="1:4" ht="12.75">
      <c r="A1228" s="19"/>
      <c r="C1228" s="20"/>
      <c r="D1228" s="48"/>
    </row>
    <row r="1229" spans="1:4" ht="12.75">
      <c r="A1229" s="19"/>
      <c r="C1229" s="20"/>
      <c r="D1229" s="48"/>
    </row>
    <row r="1230" spans="1:4" ht="12.75">
      <c r="A1230" s="19"/>
      <c r="C1230" s="20"/>
      <c r="D1230" s="48"/>
    </row>
    <row r="1231" spans="1:4" ht="12.75">
      <c r="A1231" s="19"/>
      <c r="C1231" s="20"/>
      <c r="D1231" s="48"/>
    </row>
    <row r="1232" spans="1:4" ht="12.75">
      <c r="A1232" s="19"/>
      <c r="C1232" s="20"/>
      <c r="D1232" s="48"/>
    </row>
    <row r="1233" spans="1:4" ht="12.75">
      <c r="A1233" s="19"/>
      <c r="C1233" s="20"/>
      <c r="D1233" s="48"/>
    </row>
    <row r="1234" spans="1:4" ht="12.75">
      <c r="A1234" s="19"/>
      <c r="C1234" s="20"/>
      <c r="D1234" s="48"/>
    </row>
    <row r="1235" spans="1:4" ht="12.75">
      <c r="A1235" s="19"/>
      <c r="C1235" s="20"/>
      <c r="D1235" s="48"/>
    </row>
    <row r="1236" spans="1:4" ht="12.75">
      <c r="A1236" s="19"/>
      <c r="C1236" s="20"/>
      <c r="D1236" s="48"/>
    </row>
    <row r="1237" spans="1:4" ht="12.75">
      <c r="A1237" s="19"/>
      <c r="C1237" s="20"/>
      <c r="D1237" s="48"/>
    </row>
    <row r="1238" spans="1:4" ht="12.75">
      <c r="A1238" s="19"/>
      <c r="C1238" s="20"/>
      <c r="D1238" s="48"/>
    </row>
    <row r="1239" spans="1:4" ht="12.75">
      <c r="A1239" s="19"/>
      <c r="C1239" s="20"/>
      <c r="D1239" s="48"/>
    </row>
    <row r="1240" spans="1:4" ht="12.75">
      <c r="A1240" s="19"/>
      <c r="C1240" s="20"/>
      <c r="D1240" s="48"/>
    </row>
    <row r="1241" spans="1:4" ht="12.75">
      <c r="A1241" s="19"/>
      <c r="C1241" s="20"/>
      <c r="D1241" s="48"/>
    </row>
    <row r="1242" spans="1:4" ht="12.75">
      <c r="A1242" s="19"/>
      <c r="C1242" s="20"/>
      <c r="D1242" s="48"/>
    </row>
    <row r="1243" spans="1:4" ht="12.75">
      <c r="A1243" s="19"/>
      <c r="C1243" s="20"/>
      <c r="D1243" s="48"/>
    </row>
    <row r="1244" spans="1:4" ht="12.75">
      <c r="A1244" s="19"/>
      <c r="C1244" s="20"/>
      <c r="D1244" s="48"/>
    </row>
    <row r="1245" spans="1:4" ht="12.75">
      <c r="A1245" s="19"/>
      <c r="C1245" s="20"/>
      <c r="D1245" s="48"/>
    </row>
    <row r="1246" spans="1:4" ht="12.75">
      <c r="A1246" s="19"/>
      <c r="C1246" s="20"/>
      <c r="D1246" s="48"/>
    </row>
    <row r="1247" spans="1:4" ht="12.75">
      <c r="A1247" s="19"/>
      <c r="C1247" s="20"/>
      <c r="D1247" s="48"/>
    </row>
    <row r="1248" spans="1:4" ht="12.75">
      <c r="A1248" s="19"/>
      <c r="C1248" s="20"/>
      <c r="D1248" s="48"/>
    </row>
    <row r="1249" spans="1:4" ht="12.75">
      <c r="A1249" s="19"/>
      <c r="C1249" s="20"/>
      <c r="D1249" s="48"/>
    </row>
    <row r="1250" spans="1:4" ht="12.75">
      <c r="A1250" s="19"/>
      <c r="C1250" s="20"/>
      <c r="D1250" s="48"/>
    </row>
    <row r="1251" spans="1:4" ht="12.75">
      <c r="A1251" s="19"/>
      <c r="C1251" s="20"/>
      <c r="D1251" s="48"/>
    </row>
    <row r="1252" spans="1:4" ht="12.75">
      <c r="A1252" s="19"/>
      <c r="C1252" s="20"/>
      <c r="D1252" s="48"/>
    </row>
    <row r="1253" spans="1:4" ht="12.75">
      <c r="A1253" s="19"/>
      <c r="C1253" s="20"/>
      <c r="D1253" s="48"/>
    </row>
    <row r="1254" spans="1:4" ht="12.75">
      <c r="A1254" s="19"/>
      <c r="C1254" s="20"/>
      <c r="D1254" s="48"/>
    </row>
    <row r="1255" spans="1:4" ht="12.75">
      <c r="A1255" s="19"/>
      <c r="C1255" s="20"/>
      <c r="D1255" s="48"/>
    </row>
    <row r="1256" spans="1:4" ht="12.75">
      <c r="A1256" s="19"/>
      <c r="C1256" s="20"/>
      <c r="D1256" s="48"/>
    </row>
    <row r="1257" spans="1:4" ht="12.75">
      <c r="A1257" s="19"/>
      <c r="C1257" s="20"/>
      <c r="D1257" s="48"/>
    </row>
    <row r="1258" spans="1:4" ht="12.75">
      <c r="A1258" s="19"/>
      <c r="C1258" s="20"/>
      <c r="D1258" s="48"/>
    </row>
    <row r="1259" spans="1:4" ht="12.75">
      <c r="A1259" s="19"/>
      <c r="C1259" s="20"/>
      <c r="D1259" s="48"/>
    </row>
    <row r="1260" spans="1:4" ht="12.75">
      <c r="A1260" s="19"/>
      <c r="C1260" s="20"/>
      <c r="D1260" s="48"/>
    </row>
    <row r="1261" spans="1:4" ht="12.75">
      <c r="A1261" s="19"/>
      <c r="C1261" s="20"/>
      <c r="D1261" s="48"/>
    </row>
    <row r="1262" spans="1:4" ht="12.75">
      <c r="A1262" s="19"/>
      <c r="C1262" s="20"/>
      <c r="D1262" s="48"/>
    </row>
    <row r="1263" spans="1:4" ht="12.75">
      <c r="A1263" s="19"/>
      <c r="C1263" s="20"/>
      <c r="D1263" s="48"/>
    </row>
    <row r="1264" spans="1:4" ht="12.75">
      <c r="A1264" s="19"/>
      <c r="C1264" s="20"/>
      <c r="D1264" s="48"/>
    </row>
    <row r="1265" spans="1:4" ht="12.75">
      <c r="A1265" s="19"/>
      <c r="C1265" s="20"/>
      <c r="D1265" s="48"/>
    </row>
    <row r="1266" spans="1:4" ht="12.75">
      <c r="A1266" s="19"/>
      <c r="C1266" s="20"/>
      <c r="D1266" s="48"/>
    </row>
    <row r="1267" spans="1:4" ht="12.75">
      <c r="A1267" s="19"/>
      <c r="C1267" s="20"/>
      <c r="D1267" s="48"/>
    </row>
    <row r="1268" spans="1:4" ht="12.75">
      <c r="A1268" s="19"/>
      <c r="C1268" s="20"/>
      <c r="D1268" s="48"/>
    </row>
    <row r="1269" spans="1:4" ht="12.75">
      <c r="A1269" s="19"/>
      <c r="C1269" s="20"/>
      <c r="D1269" s="48"/>
    </row>
    <row r="1270" spans="1:4" ht="12.75">
      <c r="A1270" s="19"/>
      <c r="C1270" s="20"/>
      <c r="D1270" s="48"/>
    </row>
    <row r="1271" spans="1:4" ht="12.75">
      <c r="A1271" s="19"/>
      <c r="C1271" s="20"/>
      <c r="D1271" s="48"/>
    </row>
    <row r="1272" spans="1:4" ht="12.75">
      <c r="A1272" s="19"/>
      <c r="C1272" s="20"/>
      <c r="D1272" s="48"/>
    </row>
    <row r="1273" spans="1:4" ht="12.75">
      <c r="A1273" s="19"/>
      <c r="C1273" s="20"/>
      <c r="D1273" s="48"/>
    </row>
    <row r="1274" spans="1:4" ht="12.75">
      <c r="A1274" s="19"/>
      <c r="C1274" s="20"/>
      <c r="D1274" s="48"/>
    </row>
    <row r="1275" spans="1:4" ht="12.75">
      <c r="A1275" s="19"/>
      <c r="C1275" s="20"/>
      <c r="D1275" s="48"/>
    </row>
    <row r="1276" spans="1:4" ht="12.75">
      <c r="A1276" s="19"/>
      <c r="C1276" s="20"/>
      <c r="D1276" s="48"/>
    </row>
    <row r="1277" spans="1:4" ht="12.75">
      <c r="A1277" s="19"/>
      <c r="C1277" s="20"/>
      <c r="D1277" s="48"/>
    </row>
    <row r="1278" spans="1:4" ht="12.75">
      <c r="A1278" s="19"/>
      <c r="C1278" s="20"/>
      <c r="D1278" s="48"/>
    </row>
    <row r="1279" spans="1:4" ht="12.75">
      <c r="A1279" s="19"/>
      <c r="C1279" s="20"/>
      <c r="D1279" s="48"/>
    </row>
    <row r="1280" spans="1:4" ht="12.75">
      <c r="A1280" s="19"/>
      <c r="C1280" s="20"/>
      <c r="D1280" s="48"/>
    </row>
    <row r="1281" spans="1:4" ht="12.75">
      <c r="A1281" s="19"/>
      <c r="C1281" s="20"/>
      <c r="D1281" s="48"/>
    </row>
    <row r="1282" spans="1:4" ht="12.75">
      <c r="A1282" s="19"/>
      <c r="C1282" s="20"/>
      <c r="D1282" s="48"/>
    </row>
    <row r="1283" spans="1:4" ht="12.75">
      <c r="A1283" s="19"/>
      <c r="C1283" s="20"/>
      <c r="D1283" s="48"/>
    </row>
    <row r="1284" spans="1:4" ht="12.75">
      <c r="A1284" s="19"/>
      <c r="C1284" s="20"/>
      <c r="D1284" s="48"/>
    </row>
    <row r="1285" spans="1:4" ht="12.75">
      <c r="A1285" s="19"/>
      <c r="C1285" s="20"/>
      <c r="D1285" s="48"/>
    </row>
    <row r="1286" spans="1:4" ht="12.75">
      <c r="A1286" s="19"/>
      <c r="C1286" s="20"/>
      <c r="D1286" s="48"/>
    </row>
    <row r="1287" spans="1:4" ht="12.75">
      <c r="A1287" s="19"/>
      <c r="C1287" s="20"/>
      <c r="D1287" s="48"/>
    </row>
    <row r="1288" spans="1:4" ht="12.75">
      <c r="A1288" s="19"/>
      <c r="C1288" s="20"/>
      <c r="D1288" s="48"/>
    </row>
    <row r="1289" spans="1:4" ht="12.75">
      <c r="A1289" s="19"/>
      <c r="C1289" s="20"/>
      <c r="D1289" s="48"/>
    </row>
    <row r="1290" spans="1:4" ht="12.75">
      <c r="A1290" s="19"/>
      <c r="C1290" s="20"/>
      <c r="D1290" s="48"/>
    </row>
    <row r="1291" spans="1:4" ht="12.75">
      <c r="A1291" s="19"/>
      <c r="C1291" s="20"/>
      <c r="D1291" s="48"/>
    </row>
    <row r="1292" spans="1:4" ht="12.75">
      <c r="A1292" s="19"/>
      <c r="C1292" s="20"/>
      <c r="D1292" s="48"/>
    </row>
    <row r="1293" spans="1:4" ht="12.75">
      <c r="A1293" s="19"/>
      <c r="C1293" s="20"/>
      <c r="D1293" s="48"/>
    </row>
    <row r="1294" spans="1:4" ht="12.75">
      <c r="A1294" s="19"/>
      <c r="C1294" s="20"/>
      <c r="D1294" s="48"/>
    </row>
    <row r="1295" spans="1:4" ht="12.75">
      <c r="A1295" s="19"/>
      <c r="C1295" s="20"/>
      <c r="D1295" s="48"/>
    </row>
    <row r="1296" spans="1:4" ht="12.75">
      <c r="A1296" s="19"/>
      <c r="C1296" s="20"/>
      <c r="D1296" s="48"/>
    </row>
    <row r="1297" spans="1:4" ht="12.75">
      <c r="A1297" s="19"/>
      <c r="C1297" s="20"/>
      <c r="D1297" s="48"/>
    </row>
    <row r="1298" spans="1:4" ht="12.75">
      <c r="A1298" s="19"/>
      <c r="C1298" s="20"/>
      <c r="D1298" s="48"/>
    </row>
    <row r="1299" spans="1:4" ht="12.75">
      <c r="A1299" s="19"/>
      <c r="C1299" s="20"/>
      <c r="D1299" s="48"/>
    </row>
    <row r="1300" spans="1:4" ht="12.75">
      <c r="A1300" s="19"/>
      <c r="C1300" s="20"/>
      <c r="D1300" s="48"/>
    </row>
    <row r="1301" spans="1:4" ht="12.75">
      <c r="A1301" s="19"/>
      <c r="C1301" s="20"/>
      <c r="D1301" s="48"/>
    </row>
    <row r="1302" spans="1:4" ht="12.75">
      <c r="A1302" s="19"/>
      <c r="C1302" s="20"/>
      <c r="D1302" s="48"/>
    </row>
    <row r="1303" spans="1:4" ht="12.75">
      <c r="A1303" s="19"/>
      <c r="C1303" s="20"/>
      <c r="D1303" s="48"/>
    </row>
    <row r="1304" spans="1:4" ht="12.75">
      <c r="A1304" s="19"/>
      <c r="C1304" s="20"/>
      <c r="D1304" s="48"/>
    </row>
    <row r="1305" spans="1:4" ht="12.75">
      <c r="A1305" s="19"/>
      <c r="C1305" s="20"/>
      <c r="D1305" s="48"/>
    </row>
    <row r="1306" spans="1:4" ht="12.75">
      <c r="A1306" s="19"/>
      <c r="C1306" s="20"/>
      <c r="D1306" s="48"/>
    </row>
    <row r="1307" spans="1:4" ht="12.75">
      <c r="A1307" s="19"/>
      <c r="C1307" s="20"/>
      <c r="D1307" s="48"/>
    </row>
    <row r="1308" spans="1:4" ht="12.75">
      <c r="A1308" s="19"/>
      <c r="C1308" s="20"/>
      <c r="D1308" s="48"/>
    </row>
    <row r="1309" spans="1:4" ht="12.75">
      <c r="A1309" s="19"/>
      <c r="C1309" s="20"/>
      <c r="D1309" s="48"/>
    </row>
    <row r="1310" spans="1:4" ht="12.75">
      <c r="A1310" s="19"/>
      <c r="C1310" s="20"/>
      <c r="D1310" s="48"/>
    </row>
    <row r="1311" spans="1:4" ht="12.75">
      <c r="A1311" s="19"/>
      <c r="C1311" s="20"/>
      <c r="D1311" s="48"/>
    </row>
    <row r="1312" spans="1:4" ht="12.75">
      <c r="A1312" s="19"/>
      <c r="C1312" s="20"/>
      <c r="D1312" s="48"/>
    </row>
    <row r="1313" spans="1:4" ht="12.75">
      <c r="A1313" s="19"/>
      <c r="C1313" s="20"/>
      <c r="D1313" s="48"/>
    </row>
    <row r="1314" spans="1:4" ht="12.75">
      <c r="A1314" s="19"/>
      <c r="C1314" s="20"/>
      <c r="D1314" s="48"/>
    </row>
    <row r="1315" spans="1:4" ht="12.75">
      <c r="A1315" s="19"/>
      <c r="C1315" s="20"/>
      <c r="D1315" s="48"/>
    </row>
    <row r="1316" spans="1:4" ht="12.75">
      <c r="A1316" s="19"/>
      <c r="C1316" s="20"/>
      <c r="D1316" s="48"/>
    </row>
    <row r="1317" spans="1:4" ht="12.75">
      <c r="A1317" s="19"/>
      <c r="C1317" s="20"/>
      <c r="D1317" s="48"/>
    </row>
    <row r="1318" spans="1:4" ht="12.75">
      <c r="A1318" s="19"/>
      <c r="C1318" s="20"/>
      <c r="D1318" s="48"/>
    </row>
    <row r="1319" spans="1:4" ht="12.75">
      <c r="A1319" s="19"/>
      <c r="C1319" s="20"/>
      <c r="D1319" s="48"/>
    </row>
    <row r="1320" spans="1:4" ht="12.75">
      <c r="A1320" s="19"/>
      <c r="C1320" s="20"/>
      <c r="D1320" s="48"/>
    </row>
    <row r="1321" spans="1:4" ht="12.75">
      <c r="A1321" s="19"/>
      <c r="C1321" s="20"/>
      <c r="D1321" s="48"/>
    </row>
    <row r="1322" spans="1:4" ht="12.75">
      <c r="A1322" s="19"/>
      <c r="C1322" s="20"/>
      <c r="D1322" s="48"/>
    </row>
    <row r="1323" spans="1:4" ht="12.75">
      <c r="A1323" s="19"/>
      <c r="C1323" s="20"/>
      <c r="D1323" s="48"/>
    </row>
    <row r="1324" spans="1:4" ht="12.75">
      <c r="A1324" s="19"/>
      <c r="C1324" s="20"/>
      <c r="D1324" s="48"/>
    </row>
    <row r="1325" spans="1:4" ht="12.75">
      <c r="A1325" s="19"/>
      <c r="C1325" s="20"/>
      <c r="D1325" s="48"/>
    </row>
    <row r="1326" spans="1:4" ht="12.75">
      <c r="A1326" s="19"/>
      <c r="C1326" s="20"/>
      <c r="D1326" s="48"/>
    </row>
    <row r="1327" spans="1:4" ht="12.75">
      <c r="A1327" s="19"/>
      <c r="C1327" s="20"/>
      <c r="D1327" s="48"/>
    </row>
    <row r="1328" spans="1:4" ht="12.75">
      <c r="A1328" s="19"/>
      <c r="C1328" s="20"/>
      <c r="D1328" s="48"/>
    </row>
    <row r="1329" spans="1:4" ht="12.75">
      <c r="A1329" s="19"/>
      <c r="C1329" s="20"/>
      <c r="D1329" s="48"/>
    </row>
    <row r="1330" spans="1:4" ht="12.75">
      <c r="A1330" s="19"/>
      <c r="C1330" s="20"/>
      <c r="D1330" s="48"/>
    </row>
    <row r="1331" spans="1:4" ht="12.75">
      <c r="A1331" s="19"/>
      <c r="C1331" s="20"/>
      <c r="D1331" s="48"/>
    </row>
    <row r="1332" spans="1:4" ht="12.75">
      <c r="A1332" s="19"/>
      <c r="C1332" s="20"/>
      <c r="D1332" s="48"/>
    </row>
    <row r="1333" spans="1:4" ht="12.75">
      <c r="A1333" s="19"/>
      <c r="C1333" s="20"/>
      <c r="D1333" s="48"/>
    </row>
    <row r="1334" spans="1:4" ht="12.75">
      <c r="A1334" s="19"/>
      <c r="C1334" s="20"/>
      <c r="D1334" s="48"/>
    </row>
    <row r="1335" spans="1:4" ht="12.75">
      <c r="A1335" s="19"/>
      <c r="C1335" s="20"/>
      <c r="D1335" s="48"/>
    </row>
    <row r="1336" spans="1:4" ht="12.75">
      <c r="A1336" s="19"/>
      <c r="C1336" s="20"/>
      <c r="D1336" s="48"/>
    </row>
    <row r="1337" spans="1:4" ht="12.75">
      <c r="A1337" s="19"/>
      <c r="C1337" s="20"/>
      <c r="D1337" s="48"/>
    </row>
    <row r="1338" spans="1:4" ht="12.75">
      <c r="A1338" s="19"/>
      <c r="C1338" s="20"/>
      <c r="D1338" s="48"/>
    </row>
    <row r="1339" spans="1:4" ht="12.75">
      <c r="A1339" s="19"/>
      <c r="C1339" s="20"/>
      <c r="D1339" s="48"/>
    </row>
    <row r="1340" spans="1:4" ht="12.75">
      <c r="A1340" s="19"/>
      <c r="C1340" s="20"/>
      <c r="D1340" s="48"/>
    </row>
    <row r="1341" spans="1:4" ht="12.75">
      <c r="A1341" s="19"/>
      <c r="C1341" s="20"/>
      <c r="D1341" s="48"/>
    </row>
    <row r="1342" spans="1:4" ht="12.75">
      <c r="A1342" s="19"/>
      <c r="C1342" s="20"/>
      <c r="D1342" s="48"/>
    </row>
    <row r="1343" spans="1:4" ht="12.75">
      <c r="A1343" s="19"/>
      <c r="C1343" s="20"/>
      <c r="D1343" s="48"/>
    </row>
    <row r="1344" spans="1:4" ht="12.75">
      <c r="A1344" s="19"/>
      <c r="C1344" s="20"/>
      <c r="D1344" s="48"/>
    </row>
    <row r="1345" spans="1:4" ht="12.75">
      <c r="A1345" s="19"/>
      <c r="C1345" s="20"/>
      <c r="D1345" s="48"/>
    </row>
    <row r="1346" spans="1:4" ht="12.75">
      <c r="A1346" s="19"/>
      <c r="C1346" s="20"/>
      <c r="D1346" s="48"/>
    </row>
    <row r="1347" spans="1:4" ht="12.75">
      <c r="A1347" s="19"/>
      <c r="C1347" s="20"/>
      <c r="D1347" s="48"/>
    </row>
    <row r="1348" spans="1:4" ht="12.75">
      <c r="A1348" s="19"/>
      <c r="C1348" s="20"/>
      <c r="D1348" s="48"/>
    </row>
    <row r="1349" spans="1:4" ht="12.75">
      <c r="A1349" s="19"/>
      <c r="C1349" s="20"/>
      <c r="D1349" s="48"/>
    </row>
    <row r="1350" spans="1:4" ht="12.75">
      <c r="A1350" s="19"/>
      <c r="C1350" s="20"/>
      <c r="D1350" s="48"/>
    </row>
    <row r="1351" spans="1:4" ht="12.75">
      <c r="A1351" s="19"/>
      <c r="C1351" s="20"/>
      <c r="D1351" s="48"/>
    </row>
    <row r="1352" spans="1:4" ht="12.75">
      <c r="A1352" s="19"/>
      <c r="C1352" s="20"/>
      <c r="D1352" s="48"/>
    </row>
    <row r="1353" spans="1:4" ht="12.75">
      <c r="A1353" s="19"/>
      <c r="C1353" s="20"/>
      <c r="D1353" s="48"/>
    </row>
    <row r="1354" spans="1:4" ht="12.75">
      <c r="A1354" s="19"/>
      <c r="C1354" s="20"/>
      <c r="D1354" s="48"/>
    </row>
    <row r="1355" spans="1:4" ht="12.75">
      <c r="A1355" s="19"/>
      <c r="C1355" s="20"/>
      <c r="D1355" s="48"/>
    </row>
    <row r="1356" spans="1:4" ht="12.75">
      <c r="A1356" s="19"/>
      <c r="C1356" s="20"/>
      <c r="D1356" s="48"/>
    </row>
    <row r="1357" spans="1:4" ht="12.75">
      <c r="A1357" s="19"/>
      <c r="C1357" s="20"/>
      <c r="D1357" s="48"/>
    </row>
    <row r="1358" spans="1:4" ht="12.75">
      <c r="A1358" s="19"/>
      <c r="C1358" s="20"/>
      <c r="D1358" s="48"/>
    </row>
    <row r="1359" spans="1:4" ht="12.75">
      <c r="A1359" s="19"/>
      <c r="C1359" s="20"/>
      <c r="D1359" s="48"/>
    </row>
    <row r="1360" spans="1:4" ht="12.75">
      <c r="A1360" s="19"/>
      <c r="C1360" s="20"/>
      <c r="D1360" s="48"/>
    </row>
    <row r="1361" spans="1:4" ht="12.75">
      <c r="A1361" s="19"/>
      <c r="C1361" s="20"/>
      <c r="D1361" s="48"/>
    </row>
    <row r="1362" spans="1:4" ht="12.75">
      <c r="A1362" s="19"/>
      <c r="C1362" s="20"/>
      <c r="D1362" s="48"/>
    </row>
    <row r="1363" spans="1:4" ht="12.75">
      <c r="A1363" s="19"/>
      <c r="C1363" s="20"/>
      <c r="D1363" s="48"/>
    </row>
    <row r="1364" spans="1:4" ht="12.75">
      <c r="A1364" s="19"/>
      <c r="C1364" s="20"/>
      <c r="D1364" s="48"/>
    </row>
    <row r="1365" spans="1:4" ht="12.75">
      <c r="A1365" s="19"/>
      <c r="C1365" s="20"/>
      <c r="D1365" s="48"/>
    </row>
    <row r="1366" spans="1:4" ht="12.75">
      <c r="A1366" s="19"/>
      <c r="C1366" s="20"/>
      <c r="D1366" s="48"/>
    </row>
    <row r="1367" spans="1:4" ht="12.75">
      <c r="A1367" s="19"/>
      <c r="C1367" s="20"/>
      <c r="D1367" s="48"/>
    </row>
    <row r="1368" spans="1:4" ht="12.75">
      <c r="A1368" s="19"/>
      <c r="C1368" s="20"/>
      <c r="D1368" s="48"/>
    </row>
    <row r="1369" spans="1:4" ht="12.75">
      <c r="A1369" s="19"/>
      <c r="C1369" s="20"/>
      <c r="D1369" s="48"/>
    </row>
    <row r="1370" spans="1:4" ht="12.75">
      <c r="A1370" s="19"/>
      <c r="C1370" s="20"/>
      <c r="D1370" s="48"/>
    </row>
    <row r="1371" spans="1:4" ht="12.75">
      <c r="A1371" s="19"/>
      <c r="C1371" s="20"/>
      <c r="D1371" s="48"/>
    </row>
    <row r="1372" spans="1:4" ht="12.75">
      <c r="A1372" s="19"/>
      <c r="C1372" s="20"/>
      <c r="D1372" s="48"/>
    </row>
    <row r="1373" spans="1:4" ht="12.75">
      <c r="A1373" s="19"/>
      <c r="C1373" s="20"/>
      <c r="D1373" s="48"/>
    </row>
    <row r="1374" spans="1:4" ht="12.75">
      <c r="A1374" s="19"/>
      <c r="C1374" s="20"/>
      <c r="D1374" s="48"/>
    </row>
    <row r="1375" spans="1:4" ht="12.75">
      <c r="A1375" s="19"/>
      <c r="C1375" s="20"/>
      <c r="D1375" s="48"/>
    </row>
    <row r="1376" spans="1:4" ht="12.75">
      <c r="A1376" s="19"/>
      <c r="C1376" s="20"/>
      <c r="D1376" s="48"/>
    </row>
    <row r="1377" spans="1:4" ht="12.75">
      <c r="A1377" s="19"/>
      <c r="C1377" s="20"/>
      <c r="D1377" s="48"/>
    </row>
    <row r="1378" spans="1:4" ht="12.75">
      <c r="A1378" s="19"/>
      <c r="C1378" s="20"/>
      <c r="D1378" s="48"/>
    </row>
    <row r="1379" spans="1:4" ht="12.75">
      <c r="A1379" s="19"/>
      <c r="C1379" s="20"/>
      <c r="D1379" s="48"/>
    </row>
    <row r="1380" spans="1:4" ht="12.75">
      <c r="A1380" s="19"/>
      <c r="C1380" s="20"/>
      <c r="D1380" s="48"/>
    </row>
    <row r="1381" spans="1:4" ht="12.75">
      <c r="A1381" s="19"/>
      <c r="C1381" s="20"/>
      <c r="D1381" s="48"/>
    </row>
    <row r="1382" spans="1:4" ht="12.75">
      <c r="A1382" s="19"/>
      <c r="C1382" s="20"/>
      <c r="D1382" s="48"/>
    </row>
    <row r="1383" spans="1:4" ht="12.75">
      <c r="A1383" s="19"/>
      <c r="C1383" s="20"/>
      <c r="D1383" s="48"/>
    </row>
    <row r="1384" spans="1:4" ht="12.75">
      <c r="A1384" s="19"/>
      <c r="C1384" s="20"/>
      <c r="D1384" s="48"/>
    </row>
    <row r="1385" spans="1:4" ht="12.75">
      <c r="A1385" s="19"/>
      <c r="C1385" s="20"/>
      <c r="D1385" s="48"/>
    </row>
    <row r="1386" spans="1:4" ht="12.75">
      <c r="A1386" s="19"/>
      <c r="C1386" s="20"/>
      <c r="D1386" s="48"/>
    </row>
    <row r="1387" spans="1:4" ht="12.75">
      <c r="A1387" s="19"/>
      <c r="C1387" s="20"/>
      <c r="D1387" s="48"/>
    </row>
    <row r="1388" spans="1:4" ht="12.75">
      <c r="A1388" s="19"/>
      <c r="C1388" s="20"/>
      <c r="D1388" s="48"/>
    </row>
    <row r="1389" spans="1:4" ht="12.75">
      <c r="A1389" s="19"/>
      <c r="C1389" s="20"/>
      <c r="D1389" s="48"/>
    </row>
    <row r="1390" spans="1:4" ht="12.75">
      <c r="A1390" s="19"/>
      <c r="C1390" s="20"/>
      <c r="D1390" s="48"/>
    </row>
    <row r="1391" spans="1:4" ht="12.75">
      <c r="A1391" s="19"/>
      <c r="C1391" s="20"/>
      <c r="D1391" s="48"/>
    </row>
    <row r="1392" spans="1:4" ht="12.75">
      <c r="A1392" s="19"/>
      <c r="C1392" s="20"/>
      <c r="D1392" s="48"/>
    </row>
    <row r="1393" spans="1:4" ht="12.75">
      <c r="A1393" s="19"/>
      <c r="C1393" s="20"/>
      <c r="D1393" s="48"/>
    </row>
    <row r="1394" spans="1:4" ht="12.75">
      <c r="A1394" s="19"/>
      <c r="C1394" s="20"/>
      <c r="D1394" s="48"/>
    </row>
    <row r="1395" spans="1:4" ht="12.75">
      <c r="A1395" s="19"/>
      <c r="C1395" s="20"/>
      <c r="D1395" s="48"/>
    </row>
    <row r="1396" spans="1:4" ht="12.75">
      <c r="A1396" s="19"/>
      <c r="C1396" s="20"/>
      <c r="D1396" s="48"/>
    </row>
    <row r="1397" spans="1:4" ht="12.75">
      <c r="A1397" s="19"/>
      <c r="C1397" s="20"/>
      <c r="D1397" s="48"/>
    </row>
    <row r="1398" spans="1:4" ht="12.75">
      <c r="A1398" s="19"/>
      <c r="C1398" s="20"/>
      <c r="D1398" s="48"/>
    </row>
    <row r="1399" spans="1:4" ht="12.75">
      <c r="A1399" s="19"/>
      <c r="C1399" s="20"/>
      <c r="D1399" s="48"/>
    </row>
    <row r="1400" spans="1:4" ht="12.75">
      <c r="A1400" s="19"/>
      <c r="C1400" s="20"/>
      <c r="D1400" s="48"/>
    </row>
    <row r="1401" spans="1:4" ht="12.75">
      <c r="A1401" s="19"/>
      <c r="C1401" s="20"/>
      <c r="D1401" s="48"/>
    </row>
    <row r="1402" spans="1:4" ht="12.75">
      <c r="A1402" s="19"/>
      <c r="C1402" s="20"/>
      <c r="D1402" s="48"/>
    </row>
    <row r="1403" spans="1:4" ht="12.75">
      <c r="A1403" s="19"/>
      <c r="C1403" s="20"/>
      <c r="D1403" s="48"/>
    </row>
    <row r="1404" spans="1:4" ht="12.75">
      <c r="A1404" s="19"/>
      <c r="C1404" s="20"/>
      <c r="D1404" s="48"/>
    </row>
    <row r="1405" spans="1:4" ht="12.75">
      <c r="A1405" s="19"/>
      <c r="C1405" s="20"/>
      <c r="D1405" s="48"/>
    </row>
    <row r="1406" spans="1:4" ht="12.75">
      <c r="A1406" s="19"/>
      <c r="C1406" s="20"/>
      <c r="D1406" s="48"/>
    </row>
    <row r="1407" spans="1:4" ht="12.75">
      <c r="A1407" s="19"/>
      <c r="C1407" s="20"/>
      <c r="D1407" s="48"/>
    </row>
    <row r="1408" spans="1:4" ht="12.75">
      <c r="A1408" s="19"/>
      <c r="C1408" s="20"/>
      <c r="D1408" s="48"/>
    </row>
    <row r="1409" spans="1:4" ht="12.75">
      <c r="A1409" s="19"/>
      <c r="C1409" s="20"/>
      <c r="D1409" s="48"/>
    </row>
    <row r="1410" spans="1:4" ht="12.75">
      <c r="A1410" s="19"/>
      <c r="C1410" s="20"/>
      <c r="D1410" s="48"/>
    </row>
    <row r="1411" spans="1:4" ht="12.75">
      <c r="A1411" s="19"/>
      <c r="C1411" s="20"/>
      <c r="D1411" s="48"/>
    </row>
    <row r="1412" spans="1:4" ht="12.75">
      <c r="A1412" s="19"/>
      <c r="C1412" s="20"/>
      <c r="D1412" s="48"/>
    </row>
    <row r="1413" spans="1:4" ht="12.75">
      <c r="A1413" s="19"/>
      <c r="C1413" s="20"/>
      <c r="D1413" s="48"/>
    </row>
    <row r="1414" spans="1:4" ht="12.75">
      <c r="A1414" s="19"/>
      <c r="C1414" s="20"/>
      <c r="D1414" s="48"/>
    </row>
    <row r="1415" spans="1:4" ht="12.75">
      <c r="A1415" s="19"/>
      <c r="C1415" s="20"/>
      <c r="D1415" s="48"/>
    </row>
    <row r="1416" spans="1:4" ht="12.75">
      <c r="A1416" s="19"/>
      <c r="C1416" s="20"/>
      <c r="D1416" s="48"/>
    </row>
    <row r="1417" spans="1:4" ht="12.75">
      <c r="A1417" s="19"/>
      <c r="C1417" s="20"/>
      <c r="D1417" s="48"/>
    </row>
    <row r="1418" spans="1:4" ht="12.75">
      <c r="A1418" s="19"/>
      <c r="C1418" s="20"/>
      <c r="D1418" s="48"/>
    </row>
    <row r="1419" spans="1:4" ht="12.75">
      <c r="A1419" s="19"/>
      <c r="C1419" s="20"/>
      <c r="D1419" s="48"/>
    </row>
  </sheetData>
  <sheetProtection/>
  <mergeCells count="84">
    <mergeCell ref="A510:C510"/>
    <mergeCell ref="A216:D216"/>
    <mergeCell ref="A233:D233"/>
    <mergeCell ref="A866:C866"/>
    <mergeCell ref="A856:C856"/>
    <mergeCell ref="A721:D721"/>
    <mergeCell ref="A732:D732"/>
    <mergeCell ref="A793:C793"/>
    <mergeCell ref="A579:D579"/>
    <mergeCell ref="A794:D794"/>
    <mergeCell ref="A3:D3"/>
    <mergeCell ref="A5:D5"/>
    <mergeCell ref="A391:D391"/>
    <mergeCell ref="A419:D419"/>
    <mergeCell ref="A608:D608"/>
    <mergeCell ref="A578:C578"/>
    <mergeCell ref="A287:D287"/>
    <mergeCell ref="A210:C210"/>
    <mergeCell ref="A364:C364"/>
    <mergeCell ref="A541:C541"/>
    <mergeCell ref="A870:C870"/>
    <mergeCell ref="A588:D588"/>
    <mergeCell ref="A587:C587"/>
    <mergeCell ref="A867:D867"/>
    <mergeCell ref="A861:D861"/>
    <mergeCell ref="A603:C603"/>
    <mergeCell ref="A817:D817"/>
    <mergeCell ref="A820:D820"/>
    <mergeCell ref="A844:D844"/>
    <mergeCell ref="A744:C744"/>
    <mergeCell ref="A878:C878"/>
    <mergeCell ref="A879:D879"/>
    <mergeCell ref="A871:D871"/>
    <mergeCell ref="A891:C891"/>
    <mergeCell ref="A886:C886"/>
    <mergeCell ref="A892:D892"/>
    <mergeCell ref="A876:D876"/>
    <mergeCell ref="A542:D542"/>
    <mergeCell ref="B900:C900"/>
    <mergeCell ref="A606:D606"/>
    <mergeCell ref="A735:D735"/>
    <mergeCell ref="B898:C898"/>
    <mergeCell ref="B899:C899"/>
    <mergeCell ref="A887:D887"/>
    <mergeCell ref="A895:C895"/>
    <mergeCell ref="A875:C875"/>
    <mergeCell ref="A859:D859"/>
    <mergeCell ref="A734:C734"/>
    <mergeCell ref="A707:D707"/>
    <mergeCell ref="A843:C843"/>
    <mergeCell ref="A819:C819"/>
    <mergeCell ref="A816:C816"/>
    <mergeCell ref="A810:C810"/>
    <mergeCell ref="A811:D811"/>
    <mergeCell ref="A704:D704"/>
    <mergeCell ref="A731:C731"/>
    <mergeCell ref="A745:D745"/>
    <mergeCell ref="A286:C286"/>
    <mergeCell ref="A775:D775"/>
    <mergeCell ref="A781:D781"/>
    <mergeCell ref="A720:C720"/>
    <mergeCell ref="A706:C706"/>
    <mergeCell ref="A780:C780"/>
    <mergeCell ref="A774:C774"/>
    <mergeCell ref="A215:C215"/>
    <mergeCell ref="A293:D293"/>
    <mergeCell ref="A703:C703"/>
    <mergeCell ref="A631:C631"/>
    <mergeCell ref="A619:C619"/>
    <mergeCell ref="A348:D348"/>
    <mergeCell ref="A620:D620"/>
    <mergeCell ref="A632:D632"/>
    <mergeCell ref="A511:D511"/>
    <mergeCell ref="A476:D476"/>
    <mergeCell ref="A211:D211"/>
    <mergeCell ref="A475:C475"/>
    <mergeCell ref="A447:C447"/>
    <mergeCell ref="A418:C418"/>
    <mergeCell ref="A390:C390"/>
    <mergeCell ref="A365:D365"/>
    <mergeCell ref="A448:D448"/>
    <mergeCell ref="A347:C347"/>
    <mergeCell ref="A292:C292"/>
    <mergeCell ref="A232:C232"/>
  </mergeCells>
  <printOptions horizontalCentered="1"/>
  <pageMargins left="0.5905511811023623" right="0" top="0" bottom="0" header="0.7086614173228347" footer="0.5118110236220472"/>
  <pageSetup horizontalDpi="600" verticalDpi="600" orientation="portrait" paperSize="9" scale="59" r:id="rId1"/>
  <headerFooter alignWithMargins="0">
    <oddFooter>&amp;CStrona &amp;P z &amp;N</oddFooter>
  </headerFooter>
  <rowBreaks count="12" manualBreakCount="12">
    <brk id="95" max="3" man="1"/>
    <brk id="193" max="3" man="1"/>
    <brk id="215" max="3" man="1"/>
    <brk id="304" max="3" man="1"/>
    <brk id="390" max="3" man="1"/>
    <brk id="475" max="3" man="1"/>
    <brk id="541" max="3" man="1"/>
    <brk id="604" max="3" man="1"/>
    <brk id="665" max="3" man="1"/>
    <brk id="731" max="3" man="1"/>
    <brk id="793" max="3" man="1"/>
    <brk id="857" max="3" man="1"/>
  </rowBreaks>
</worksheet>
</file>

<file path=xl/worksheets/sheet5.xml><?xml version="1.0" encoding="utf-8"?>
<worksheet xmlns="http://schemas.openxmlformats.org/spreadsheetml/2006/main" xmlns:r="http://schemas.openxmlformats.org/officeDocument/2006/relationships">
  <dimension ref="A1:AC71"/>
  <sheetViews>
    <sheetView view="pageBreakPreview" zoomScale="85" zoomScaleSheetLayoutView="85" zoomScalePageLayoutView="0" workbookViewId="0" topLeftCell="M1">
      <pane ySplit="5" topLeftCell="A51" activePane="bottomLeft" state="frozen"/>
      <selection pane="topLeft" activeCell="A1" sqref="A1"/>
      <selection pane="bottomLeft" activeCell="M65" sqref="A65:IV65"/>
    </sheetView>
  </sheetViews>
  <sheetFormatPr defaultColWidth="9.140625" defaultRowHeight="12.75"/>
  <cols>
    <col min="1" max="1" width="4.57421875" style="4" customWidth="1"/>
    <col min="2" max="2" width="14.8515625" style="4" customWidth="1"/>
    <col min="3" max="3" width="14.00390625" style="4" customWidth="1"/>
    <col min="4" max="4" width="21.8515625" style="7" customWidth="1"/>
    <col min="5" max="5" width="10.8515625" style="4" customWidth="1"/>
    <col min="6" max="6" width="13.57421875" style="4" customWidth="1"/>
    <col min="7" max="7" width="12.00390625" style="4" customWidth="1"/>
    <col min="8" max="8" width="13.140625" style="4" customWidth="1"/>
    <col min="9" max="9" width="11.57421875" style="5" customWidth="1"/>
    <col min="10" max="10" width="12.00390625" style="4" customWidth="1"/>
    <col min="11" max="11" width="10.8515625" style="5" customWidth="1"/>
    <col min="12" max="12" width="15.140625" style="4" customWidth="1"/>
    <col min="13" max="13" width="14.57421875" style="30" customWidth="1"/>
    <col min="14" max="14" width="10.00390625" style="4" customWidth="1"/>
    <col min="15" max="15" width="9.140625" style="4" customWidth="1"/>
    <col min="16" max="16" width="11.421875" style="4" customWidth="1"/>
    <col min="17" max="17" width="12.7109375" style="4" customWidth="1"/>
    <col min="18" max="18" width="17.421875" style="4" customWidth="1"/>
    <col min="19" max="19" width="10.8515625" style="4" customWidth="1"/>
    <col min="20" max="20" width="11.140625" style="4" customWidth="1"/>
    <col min="21" max="24" width="15.00390625" style="4" customWidth="1"/>
    <col min="25" max="27" width="8.00390625" style="4" customWidth="1"/>
    <col min="28" max="28" width="12.140625" style="4" customWidth="1"/>
    <col min="29" max="16384" width="9.140625" style="4" customWidth="1"/>
  </cols>
  <sheetData>
    <row r="1" spans="1:10" ht="15.75">
      <c r="A1" s="131" t="s">
        <v>386</v>
      </c>
      <c r="I1" s="334"/>
      <c r="J1" s="334"/>
    </row>
    <row r="2" spans="1:10" ht="23.25" customHeight="1" thickBot="1">
      <c r="A2" s="335" t="s">
        <v>26</v>
      </c>
      <c r="B2" s="335"/>
      <c r="C2" s="335"/>
      <c r="D2" s="335"/>
      <c r="E2" s="335"/>
      <c r="F2" s="335"/>
      <c r="G2" s="335"/>
      <c r="H2" s="335"/>
      <c r="I2" s="335"/>
      <c r="J2" s="336"/>
    </row>
    <row r="3" spans="1:29" s="10" customFormat="1" ht="18" customHeight="1">
      <c r="A3" s="342" t="s">
        <v>27</v>
      </c>
      <c r="B3" s="331" t="s">
        <v>28</v>
      </c>
      <c r="C3" s="331" t="s">
        <v>29</v>
      </c>
      <c r="D3" s="331" t="s">
        <v>30</v>
      </c>
      <c r="E3" s="331" t="s">
        <v>31</v>
      </c>
      <c r="F3" s="331" t="s">
        <v>14</v>
      </c>
      <c r="G3" s="331" t="s">
        <v>77</v>
      </c>
      <c r="H3" s="331" t="s">
        <v>32</v>
      </c>
      <c r="I3" s="331" t="s">
        <v>15</v>
      </c>
      <c r="J3" s="331" t="s">
        <v>16</v>
      </c>
      <c r="K3" s="331" t="s">
        <v>17</v>
      </c>
      <c r="L3" s="323" t="s">
        <v>18</v>
      </c>
      <c r="M3" s="337" t="s">
        <v>27</v>
      </c>
      <c r="N3" s="329" t="s">
        <v>78</v>
      </c>
      <c r="O3" s="331" t="s">
        <v>79</v>
      </c>
      <c r="P3" s="329" t="s">
        <v>22</v>
      </c>
      <c r="Q3" s="329" t="s">
        <v>19</v>
      </c>
      <c r="R3" s="329" t="s">
        <v>82</v>
      </c>
      <c r="S3" s="329" t="s">
        <v>38</v>
      </c>
      <c r="T3" s="329"/>
      <c r="U3" s="329" t="s">
        <v>80</v>
      </c>
      <c r="V3" s="329"/>
      <c r="W3" s="329" t="s">
        <v>81</v>
      </c>
      <c r="X3" s="329"/>
      <c r="Y3" s="323" t="s">
        <v>88</v>
      </c>
      <c r="Z3" s="324"/>
      <c r="AA3" s="324"/>
      <c r="AB3" s="325"/>
      <c r="AC3" s="320" t="s">
        <v>83</v>
      </c>
    </row>
    <row r="4" spans="1:29" s="10" customFormat="1" ht="36.75" customHeight="1">
      <c r="A4" s="343"/>
      <c r="B4" s="332"/>
      <c r="C4" s="332"/>
      <c r="D4" s="332"/>
      <c r="E4" s="332"/>
      <c r="F4" s="332"/>
      <c r="G4" s="332"/>
      <c r="H4" s="332"/>
      <c r="I4" s="332"/>
      <c r="J4" s="332"/>
      <c r="K4" s="332"/>
      <c r="L4" s="340"/>
      <c r="M4" s="338"/>
      <c r="N4" s="287"/>
      <c r="O4" s="332"/>
      <c r="P4" s="287"/>
      <c r="Q4" s="287"/>
      <c r="R4" s="287"/>
      <c r="S4" s="287"/>
      <c r="T4" s="287"/>
      <c r="U4" s="287"/>
      <c r="V4" s="287"/>
      <c r="W4" s="287"/>
      <c r="X4" s="287"/>
      <c r="Y4" s="326"/>
      <c r="Z4" s="327"/>
      <c r="AA4" s="327"/>
      <c r="AB4" s="328"/>
      <c r="AC4" s="321"/>
    </row>
    <row r="5" spans="1:29" s="10" customFormat="1" ht="42" customHeight="1" thickBot="1">
      <c r="A5" s="344"/>
      <c r="B5" s="333"/>
      <c r="C5" s="333"/>
      <c r="D5" s="333"/>
      <c r="E5" s="333"/>
      <c r="F5" s="333"/>
      <c r="G5" s="333"/>
      <c r="H5" s="333"/>
      <c r="I5" s="333"/>
      <c r="J5" s="333"/>
      <c r="K5" s="333"/>
      <c r="L5" s="341"/>
      <c r="M5" s="339"/>
      <c r="N5" s="330"/>
      <c r="O5" s="333"/>
      <c r="P5" s="330"/>
      <c r="Q5" s="330"/>
      <c r="R5" s="330"/>
      <c r="S5" s="87" t="s">
        <v>20</v>
      </c>
      <c r="T5" s="87" t="s">
        <v>21</v>
      </c>
      <c r="U5" s="87" t="s">
        <v>33</v>
      </c>
      <c r="V5" s="87" t="s">
        <v>34</v>
      </c>
      <c r="W5" s="87" t="s">
        <v>33</v>
      </c>
      <c r="X5" s="87" t="s">
        <v>34</v>
      </c>
      <c r="Y5" s="99" t="s">
        <v>84</v>
      </c>
      <c r="Z5" s="99" t="s">
        <v>85</v>
      </c>
      <c r="AA5" s="99" t="s">
        <v>86</v>
      </c>
      <c r="AB5" s="99" t="s">
        <v>87</v>
      </c>
      <c r="AC5" s="322"/>
    </row>
    <row r="6" spans="1:29" ht="18.75" customHeight="1">
      <c r="A6" s="345" t="s">
        <v>156</v>
      </c>
      <c r="B6" s="345"/>
      <c r="C6" s="345"/>
      <c r="D6" s="345"/>
      <c r="E6" s="345"/>
      <c r="F6" s="345"/>
      <c r="G6" s="345"/>
      <c r="H6" s="345"/>
      <c r="I6" s="345"/>
      <c r="J6" s="345"/>
      <c r="K6" s="345"/>
      <c r="L6" s="345"/>
      <c r="M6" s="96"/>
      <c r="N6" s="97"/>
      <c r="O6" s="97"/>
      <c r="P6" s="97"/>
      <c r="Q6" s="97"/>
      <c r="R6" s="97"/>
      <c r="S6" s="97"/>
      <c r="T6" s="98"/>
      <c r="U6" s="98"/>
      <c r="V6" s="98"/>
      <c r="W6" s="98"/>
      <c r="X6" s="98"/>
      <c r="Y6" s="98"/>
      <c r="Z6" s="98"/>
      <c r="AA6" s="98"/>
      <c r="AB6" s="98"/>
      <c r="AC6" s="98"/>
    </row>
    <row r="7" spans="1:29" s="10" customFormat="1" ht="30.75" customHeight="1">
      <c r="A7" s="2">
        <v>1</v>
      </c>
      <c r="B7" s="2" t="s">
        <v>388</v>
      </c>
      <c r="C7" s="2" t="s">
        <v>389</v>
      </c>
      <c r="D7" s="2" t="s">
        <v>390</v>
      </c>
      <c r="E7" s="2" t="s">
        <v>391</v>
      </c>
      <c r="F7" s="2" t="s">
        <v>392</v>
      </c>
      <c r="G7" s="2">
        <v>1794</v>
      </c>
      <c r="H7" s="2">
        <v>2005</v>
      </c>
      <c r="I7" s="2">
        <v>2005</v>
      </c>
      <c r="J7" s="2">
        <v>2019</v>
      </c>
      <c r="K7" s="2" t="s">
        <v>397</v>
      </c>
      <c r="L7" s="127">
        <v>500</v>
      </c>
      <c r="M7" s="2">
        <v>1</v>
      </c>
      <c r="N7" s="2">
        <v>1820</v>
      </c>
      <c r="O7" s="2" t="s">
        <v>399</v>
      </c>
      <c r="P7" s="257" t="s">
        <v>1794</v>
      </c>
      <c r="Q7" s="28"/>
      <c r="R7" s="270">
        <v>10700</v>
      </c>
      <c r="S7" s="28"/>
      <c r="T7" s="84"/>
      <c r="U7" s="28" t="s">
        <v>401</v>
      </c>
      <c r="V7" s="28" t="s">
        <v>402</v>
      </c>
      <c r="W7" s="28" t="s">
        <v>401</v>
      </c>
      <c r="X7" s="28" t="s">
        <v>402</v>
      </c>
      <c r="Y7" s="42" t="s">
        <v>400</v>
      </c>
      <c r="Z7" s="42" t="s">
        <v>400</v>
      </c>
      <c r="AA7" s="42" t="s">
        <v>400</v>
      </c>
      <c r="AB7" s="107" t="s">
        <v>1141</v>
      </c>
      <c r="AC7" s="84"/>
    </row>
    <row r="8" spans="1:29" s="10" customFormat="1" ht="22.5" customHeight="1">
      <c r="A8" s="2">
        <v>2</v>
      </c>
      <c r="B8" s="2" t="s">
        <v>393</v>
      </c>
      <c r="C8" s="2" t="s">
        <v>394</v>
      </c>
      <c r="D8" s="2" t="s">
        <v>395</v>
      </c>
      <c r="E8" s="2" t="s">
        <v>396</v>
      </c>
      <c r="F8" s="2" t="s">
        <v>392</v>
      </c>
      <c r="G8" s="2">
        <v>1591</v>
      </c>
      <c r="H8" s="2">
        <v>2012</v>
      </c>
      <c r="I8" s="2" t="s">
        <v>398</v>
      </c>
      <c r="J8" s="2">
        <v>2019</v>
      </c>
      <c r="K8" s="2">
        <v>5</v>
      </c>
      <c r="L8" s="127">
        <v>525</v>
      </c>
      <c r="M8" s="2">
        <v>2</v>
      </c>
      <c r="N8" s="2">
        <v>1830</v>
      </c>
      <c r="O8" s="2" t="s">
        <v>399</v>
      </c>
      <c r="P8" s="257" t="s">
        <v>1793</v>
      </c>
      <c r="Q8" s="28"/>
      <c r="R8" s="270">
        <v>32500</v>
      </c>
      <c r="S8" s="28"/>
      <c r="T8" s="84"/>
      <c r="U8" s="28" t="s">
        <v>403</v>
      </c>
      <c r="V8" s="28" t="s">
        <v>404</v>
      </c>
      <c r="W8" s="28" t="s">
        <v>403</v>
      </c>
      <c r="X8" s="28" t="s">
        <v>404</v>
      </c>
      <c r="Y8" s="42" t="s">
        <v>400</v>
      </c>
      <c r="Z8" s="42" t="s">
        <v>400</v>
      </c>
      <c r="AA8" s="42" t="s">
        <v>400</v>
      </c>
      <c r="AB8" s="42" t="s">
        <v>1142</v>
      </c>
      <c r="AC8" s="84"/>
    </row>
    <row r="9" spans="1:29" ht="18.75" customHeight="1">
      <c r="A9" s="281" t="s">
        <v>506</v>
      </c>
      <c r="B9" s="281"/>
      <c r="C9" s="281"/>
      <c r="D9" s="281"/>
      <c r="E9" s="281"/>
      <c r="F9" s="281"/>
      <c r="G9" s="281"/>
      <c r="H9" s="281"/>
      <c r="I9" s="281"/>
      <c r="J9" s="281"/>
      <c r="K9" s="281"/>
      <c r="L9" s="281"/>
      <c r="M9" s="74"/>
      <c r="N9" s="73"/>
      <c r="O9" s="73"/>
      <c r="P9" s="73"/>
      <c r="Q9" s="73"/>
      <c r="R9" s="73"/>
      <c r="S9" s="73"/>
      <c r="T9" s="95"/>
      <c r="U9" s="95"/>
      <c r="V9" s="95"/>
      <c r="W9" s="95"/>
      <c r="X9" s="95"/>
      <c r="Y9" s="95"/>
      <c r="Z9" s="95"/>
      <c r="AA9" s="95"/>
      <c r="AB9" s="95"/>
      <c r="AC9" s="95"/>
    </row>
    <row r="10" spans="1:29" s="10" customFormat="1" ht="18.75" customHeight="1">
      <c r="A10" s="2">
        <v>1</v>
      </c>
      <c r="B10" s="107" t="s">
        <v>510</v>
      </c>
      <c r="C10" s="107" t="s">
        <v>511</v>
      </c>
      <c r="D10" s="107" t="s">
        <v>512</v>
      </c>
      <c r="E10" s="107" t="s">
        <v>513</v>
      </c>
      <c r="F10" s="107" t="s">
        <v>514</v>
      </c>
      <c r="G10" s="107">
        <v>1242</v>
      </c>
      <c r="H10" s="107">
        <v>2001</v>
      </c>
      <c r="I10" s="107" t="s">
        <v>558</v>
      </c>
      <c r="J10" s="107" t="s">
        <v>559</v>
      </c>
      <c r="K10" s="107">
        <v>5</v>
      </c>
      <c r="L10" s="107">
        <v>510</v>
      </c>
      <c r="M10" s="2">
        <v>1</v>
      </c>
      <c r="N10" s="107">
        <v>1385</v>
      </c>
      <c r="O10" s="107" t="s">
        <v>399</v>
      </c>
      <c r="P10" s="107" t="s">
        <v>453</v>
      </c>
      <c r="Q10" s="107" t="s">
        <v>399</v>
      </c>
      <c r="R10" s="167" t="s">
        <v>453</v>
      </c>
      <c r="S10" s="168"/>
      <c r="T10" s="139"/>
      <c r="U10" s="104" t="s">
        <v>583</v>
      </c>
      <c r="V10" s="104" t="s">
        <v>584</v>
      </c>
      <c r="W10" s="107" t="s">
        <v>453</v>
      </c>
      <c r="X10" s="107" t="s">
        <v>453</v>
      </c>
      <c r="Y10" s="42" t="s">
        <v>400</v>
      </c>
      <c r="Z10" s="42" t="s">
        <v>400</v>
      </c>
      <c r="AA10" s="84"/>
      <c r="AB10" s="84"/>
      <c r="AC10" s="84"/>
    </row>
    <row r="11" spans="1:29" s="10" customFormat="1" ht="27" customHeight="1">
      <c r="A11" s="2">
        <v>2</v>
      </c>
      <c r="B11" s="107" t="s">
        <v>515</v>
      </c>
      <c r="C11" s="107" t="s">
        <v>516</v>
      </c>
      <c r="D11" s="107" t="s">
        <v>517</v>
      </c>
      <c r="E11" s="107" t="s">
        <v>518</v>
      </c>
      <c r="F11" s="107" t="s">
        <v>519</v>
      </c>
      <c r="G11" s="107">
        <v>1598</v>
      </c>
      <c r="H11" s="107">
        <v>1995</v>
      </c>
      <c r="I11" s="107" t="s">
        <v>560</v>
      </c>
      <c r="J11" s="107" t="s">
        <v>561</v>
      </c>
      <c r="K11" s="107">
        <v>2</v>
      </c>
      <c r="L11" s="107">
        <v>925</v>
      </c>
      <c r="M11" s="2">
        <v>2</v>
      </c>
      <c r="N11" s="107">
        <v>2270</v>
      </c>
      <c r="O11" s="107" t="s">
        <v>399</v>
      </c>
      <c r="P11" s="107" t="s">
        <v>453</v>
      </c>
      <c r="Q11" s="107" t="s">
        <v>453</v>
      </c>
      <c r="R11" s="167" t="s">
        <v>453</v>
      </c>
      <c r="S11" s="168"/>
      <c r="T11" s="139"/>
      <c r="U11" s="104" t="s">
        <v>583</v>
      </c>
      <c r="V11" s="104" t="s">
        <v>584</v>
      </c>
      <c r="W11" s="107" t="s">
        <v>453</v>
      </c>
      <c r="X11" s="107" t="s">
        <v>453</v>
      </c>
      <c r="Y11" s="42" t="s">
        <v>400</v>
      </c>
      <c r="Z11" s="42" t="s">
        <v>400</v>
      </c>
      <c r="AA11" s="84"/>
      <c r="AB11" s="84"/>
      <c r="AC11" s="84"/>
    </row>
    <row r="12" spans="1:29" s="10" customFormat="1" ht="24.75" customHeight="1">
      <c r="A12" s="2">
        <v>3</v>
      </c>
      <c r="B12" s="107" t="s">
        <v>510</v>
      </c>
      <c r="C12" s="107" t="s">
        <v>520</v>
      </c>
      <c r="D12" s="107" t="s">
        <v>521</v>
      </c>
      <c r="E12" s="107" t="s">
        <v>522</v>
      </c>
      <c r="F12" s="107" t="s">
        <v>514</v>
      </c>
      <c r="G12" s="107">
        <v>1108</v>
      </c>
      <c r="H12" s="107">
        <v>1998</v>
      </c>
      <c r="I12" s="107" t="s">
        <v>562</v>
      </c>
      <c r="J12" s="107" t="s">
        <v>563</v>
      </c>
      <c r="K12" s="107">
        <v>5</v>
      </c>
      <c r="L12" s="107">
        <v>450</v>
      </c>
      <c r="M12" s="2">
        <v>3</v>
      </c>
      <c r="N12" s="107">
        <v>1315</v>
      </c>
      <c r="O12" s="107" t="s">
        <v>157</v>
      </c>
      <c r="P12" s="107" t="s">
        <v>453</v>
      </c>
      <c r="Q12" s="107" t="s">
        <v>453</v>
      </c>
      <c r="R12" s="167" t="s">
        <v>453</v>
      </c>
      <c r="S12" s="168"/>
      <c r="T12" s="139"/>
      <c r="U12" s="104" t="s">
        <v>583</v>
      </c>
      <c r="V12" s="104" t="s">
        <v>584</v>
      </c>
      <c r="W12" s="107" t="s">
        <v>453</v>
      </c>
      <c r="X12" s="107" t="s">
        <v>453</v>
      </c>
      <c r="Y12" s="42" t="s">
        <v>400</v>
      </c>
      <c r="Z12" s="42" t="s">
        <v>400</v>
      </c>
      <c r="AA12" s="84"/>
      <c r="AB12" s="84"/>
      <c r="AC12" s="84"/>
    </row>
    <row r="13" spans="1:29" s="10" customFormat="1" ht="18.75" customHeight="1">
      <c r="A13" s="2">
        <v>4</v>
      </c>
      <c r="B13" s="107" t="s">
        <v>523</v>
      </c>
      <c r="C13" s="107" t="s">
        <v>524</v>
      </c>
      <c r="D13" s="107">
        <v>3413</v>
      </c>
      <c r="E13" s="107" t="s">
        <v>525</v>
      </c>
      <c r="F13" s="107" t="s">
        <v>526</v>
      </c>
      <c r="G13" s="107" t="s">
        <v>453</v>
      </c>
      <c r="H13" s="107">
        <v>1993</v>
      </c>
      <c r="I13" s="107" t="s">
        <v>564</v>
      </c>
      <c r="J13" s="107" t="s">
        <v>565</v>
      </c>
      <c r="K13" s="107" t="s">
        <v>453</v>
      </c>
      <c r="L13" s="107">
        <v>4500</v>
      </c>
      <c r="M13" s="2">
        <v>4</v>
      </c>
      <c r="N13" s="107">
        <v>6060</v>
      </c>
      <c r="O13" s="107" t="s">
        <v>399</v>
      </c>
      <c r="P13" s="107" t="s">
        <v>453</v>
      </c>
      <c r="Q13" s="107" t="s">
        <v>453</v>
      </c>
      <c r="R13" s="167" t="s">
        <v>453</v>
      </c>
      <c r="S13" s="168"/>
      <c r="T13" s="139"/>
      <c r="U13" s="104" t="s">
        <v>583</v>
      </c>
      <c r="V13" s="104" t="s">
        <v>584</v>
      </c>
      <c r="W13" s="107" t="s">
        <v>453</v>
      </c>
      <c r="X13" s="107" t="s">
        <v>453</v>
      </c>
      <c r="Y13" s="42" t="s">
        <v>400</v>
      </c>
      <c r="Z13" s="84"/>
      <c r="AA13" s="84"/>
      <c r="AB13" s="84"/>
      <c r="AC13" s="84"/>
    </row>
    <row r="14" spans="1:29" s="10" customFormat="1" ht="18.75" customHeight="1">
      <c r="A14" s="2">
        <v>5</v>
      </c>
      <c r="B14" s="107" t="s">
        <v>527</v>
      </c>
      <c r="C14" s="107" t="s">
        <v>528</v>
      </c>
      <c r="D14" s="107">
        <v>281753</v>
      </c>
      <c r="E14" s="107" t="s">
        <v>529</v>
      </c>
      <c r="F14" s="107" t="s">
        <v>530</v>
      </c>
      <c r="G14" s="107" t="s">
        <v>453</v>
      </c>
      <c r="H14" s="107">
        <v>1980</v>
      </c>
      <c r="I14" s="107" t="s">
        <v>566</v>
      </c>
      <c r="J14" s="107" t="s">
        <v>567</v>
      </c>
      <c r="K14" s="107">
        <v>1</v>
      </c>
      <c r="L14" s="107" t="s">
        <v>453</v>
      </c>
      <c r="M14" s="2">
        <v>5</v>
      </c>
      <c r="N14" s="107">
        <v>2240</v>
      </c>
      <c r="O14" s="107" t="s">
        <v>399</v>
      </c>
      <c r="P14" s="107" t="s">
        <v>453</v>
      </c>
      <c r="Q14" s="107" t="s">
        <v>453</v>
      </c>
      <c r="R14" s="167" t="s">
        <v>453</v>
      </c>
      <c r="S14" s="168"/>
      <c r="T14" s="139"/>
      <c r="U14" s="104" t="s">
        <v>583</v>
      </c>
      <c r="V14" s="104" t="s">
        <v>584</v>
      </c>
      <c r="W14" s="107" t="s">
        <v>453</v>
      </c>
      <c r="X14" s="107" t="s">
        <v>453</v>
      </c>
      <c r="Y14" s="42" t="s">
        <v>400</v>
      </c>
      <c r="Z14" s="42" t="s">
        <v>400</v>
      </c>
      <c r="AA14" s="84"/>
      <c r="AB14" s="84"/>
      <c r="AC14" s="84"/>
    </row>
    <row r="15" spans="1:29" s="10" customFormat="1" ht="18.75" customHeight="1">
      <c r="A15" s="2">
        <v>6</v>
      </c>
      <c r="B15" s="107" t="s">
        <v>527</v>
      </c>
      <c r="C15" s="107" t="s">
        <v>531</v>
      </c>
      <c r="D15" s="107">
        <v>592329</v>
      </c>
      <c r="E15" s="107" t="s">
        <v>532</v>
      </c>
      <c r="F15" s="107" t="s">
        <v>530</v>
      </c>
      <c r="G15" s="107">
        <v>3120</v>
      </c>
      <c r="H15" s="107">
        <v>1987</v>
      </c>
      <c r="I15" s="107" t="s">
        <v>568</v>
      </c>
      <c r="J15" s="107" t="s">
        <v>569</v>
      </c>
      <c r="K15" s="107">
        <v>1</v>
      </c>
      <c r="L15" s="107">
        <v>10500</v>
      </c>
      <c r="M15" s="2">
        <v>6</v>
      </c>
      <c r="N15" s="107">
        <v>2955</v>
      </c>
      <c r="O15" s="107" t="s">
        <v>157</v>
      </c>
      <c r="P15" s="107" t="s">
        <v>453</v>
      </c>
      <c r="Q15" s="107" t="s">
        <v>453</v>
      </c>
      <c r="R15" s="167" t="s">
        <v>453</v>
      </c>
      <c r="S15" s="168"/>
      <c r="T15" s="139"/>
      <c r="U15" s="104" t="s">
        <v>583</v>
      </c>
      <c r="V15" s="104" t="s">
        <v>584</v>
      </c>
      <c r="W15" s="107" t="s">
        <v>453</v>
      </c>
      <c r="X15" s="107" t="s">
        <v>453</v>
      </c>
      <c r="Y15" s="42" t="s">
        <v>400</v>
      </c>
      <c r="Z15" s="42" t="s">
        <v>400</v>
      </c>
      <c r="AA15" s="84"/>
      <c r="AB15" s="84"/>
      <c r="AC15" s="84"/>
    </row>
    <row r="16" spans="1:29" s="10" customFormat="1" ht="18.75" customHeight="1">
      <c r="A16" s="2">
        <v>7</v>
      </c>
      <c r="B16" s="107" t="s">
        <v>533</v>
      </c>
      <c r="C16" s="107" t="s">
        <v>534</v>
      </c>
      <c r="D16" s="107" t="s">
        <v>535</v>
      </c>
      <c r="E16" s="107" t="s">
        <v>536</v>
      </c>
      <c r="F16" s="107" t="s">
        <v>526</v>
      </c>
      <c r="G16" s="107" t="s">
        <v>453</v>
      </c>
      <c r="H16" s="107">
        <v>2007</v>
      </c>
      <c r="I16" s="107" t="s">
        <v>570</v>
      </c>
      <c r="J16" s="107" t="s">
        <v>571</v>
      </c>
      <c r="K16" s="107" t="s">
        <v>453</v>
      </c>
      <c r="L16" s="107">
        <v>10000</v>
      </c>
      <c r="M16" s="2">
        <v>7</v>
      </c>
      <c r="N16" s="107">
        <v>13160</v>
      </c>
      <c r="O16" s="107" t="s">
        <v>399</v>
      </c>
      <c r="P16" s="107" t="s">
        <v>453</v>
      </c>
      <c r="Q16" s="107" t="s">
        <v>453</v>
      </c>
      <c r="R16" s="167" t="s">
        <v>453</v>
      </c>
      <c r="S16" s="168"/>
      <c r="T16" s="139"/>
      <c r="U16" s="104" t="s">
        <v>585</v>
      </c>
      <c r="V16" s="104" t="s">
        <v>586</v>
      </c>
      <c r="W16" s="107" t="s">
        <v>453</v>
      </c>
      <c r="X16" s="107" t="s">
        <v>453</v>
      </c>
      <c r="Y16" s="42" t="s">
        <v>400</v>
      </c>
      <c r="Z16" s="84"/>
      <c r="AA16" s="84"/>
      <c r="AB16" s="84"/>
      <c r="AC16" s="84"/>
    </row>
    <row r="17" spans="1:29" s="10" customFormat="1" ht="18.75" customHeight="1">
      <c r="A17" s="2">
        <v>8</v>
      </c>
      <c r="B17" s="107" t="s">
        <v>537</v>
      </c>
      <c r="C17" s="107" t="s">
        <v>538</v>
      </c>
      <c r="D17" s="107" t="s">
        <v>539</v>
      </c>
      <c r="E17" s="107" t="s">
        <v>540</v>
      </c>
      <c r="F17" s="107" t="s">
        <v>530</v>
      </c>
      <c r="G17" s="107">
        <v>3908</v>
      </c>
      <c r="H17" s="107">
        <v>2007</v>
      </c>
      <c r="I17" s="107" t="s">
        <v>570</v>
      </c>
      <c r="J17" s="107" t="s">
        <v>572</v>
      </c>
      <c r="K17" s="107">
        <v>1</v>
      </c>
      <c r="L17" s="107" t="s">
        <v>453</v>
      </c>
      <c r="M17" s="2">
        <v>8</v>
      </c>
      <c r="N17" s="107">
        <v>5900</v>
      </c>
      <c r="O17" s="107" t="s">
        <v>157</v>
      </c>
      <c r="P17" s="107" t="s">
        <v>453</v>
      </c>
      <c r="Q17" s="107" t="s">
        <v>453</v>
      </c>
      <c r="R17" s="167" t="s">
        <v>453</v>
      </c>
      <c r="S17" s="168"/>
      <c r="T17" s="139"/>
      <c r="U17" s="104" t="s">
        <v>587</v>
      </c>
      <c r="V17" s="104" t="s">
        <v>588</v>
      </c>
      <c r="W17" s="107" t="s">
        <v>453</v>
      </c>
      <c r="X17" s="107" t="s">
        <v>453</v>
      </c>
      <c r="Y17" s="42" t="s">
        <v>400</v>
      </c>
      <c r="Z17" s="42" t="s">
        <v>400</v>
      </c>
      <c r="AA17" s="84"/>
      <c r="AB17" s="84"/>
      <c r="AC17" s="84"/>
    </row>
    <row r="18" spans="1:29" s="10" customFormat="1" ht="18.75" customHeight="1">
      <c r="A18" s="2">
        <v>9</v>
      </c>
      <c r="B18" s="107" t="s">
        <v>541</v>
      </c>
      <c r="C18" s="107" t="s">
        <v>542</v>
      </c>
      <c r="D18" s="107" t="s">
        <v>543</v>
      </c>
      <c r="E18" s="107" t="s">
        <v>544</v>
      </c>
      <c r="F18" s="107" t="s">
        <v>526</v>
      </c>
      <c r="G18" s="107" t="s">
        <v>453</v>
      </c>
      <c r="H18" s="107">
        <v>1986</v>
      </c>
      <c r="I18" s="107" t="s">
        <v>573</v>
      </c>
      <c r="J18" s="107" t="s">
        <v>565</v>
      </c>
      <c r="K18" s="107" t="s">
        <v>453</v>
      </c>
      <c r="L18" s="107">
        <v>4500</v>
      </c>
      <c r="M18" s="2">
        <v>9</v>
      </c>
      <c r="N18" s="107">
        <v>6700</v>
      </c>
      <c r="O18" s="107" t="s">
        <v>399</v>
      </c>
      <c r="P18" s="107" t="s">
        <v>453</v>
      </c>
      <c r="Q18" s="107" t="s">
        <v>453</v>
      </c>
      <c r="R18" s="167" t="s">
        <v>453</v>
      </c>
      <c r="S18" s="168"/>
      <c r="T18" s="139"/>
      <c r="U18" s="104" t="s">
        <v>583</v>
      </c>
      <c r="V18" s="104" t="s">
        <v>584</v>
      </c>
      <c r="W18" s="107" t="s">
        <v>453</v>
      </c>
      <c r="X18" s="107" t="s">
        <v>453</v>
      </c>
      <c r="Y18" s="42" t="s">
        <v>400</v>
      </c>
      <c r="Z18" s="84"/>
      <c r="AA18" s="84"/>
      <c r="AB18" s="84"/>
      <c r="AC18" s="84"/>
    </row>
    <row r="19" spans="1:29" s="10" customFormat="1" ht="19.5" customHeight="1">
      <c r="A19" s="2">
        <v>10</v>
      </c>
      <c r="B19" s="107" t="s">
        <v>545</v>
      </c>
      <c r="C19" s="107" t="s">
        <v>546</v>
      </c>
      <c r="D19" s="107" t="s">
        <v>547</v>
      </c>
      <c r="E19" s="107" t="s">
        <v>548</v>
      </c>
      <c r="F19" s="107" t="s">
        <v>514</v>
      </c>
      <c r="G19" s="107">
        <v>1995</v>
      </c>
      <c r="H19" s="107">
        <v>2012</v>
      </c>
      <c r="I19" s="107" t="s">
        <v>574</v>
      </c>
      <c r="J19" s="107" t="s">
        <v>575</v>
      </c>
      <c r="K19" s="107">
        <v>9</v>
      </c>
      <c r="L19" s="107" t="s">
        <v>453</v>
      </c>
      <c r="M19" s="2">
        <v>10</v>
      </c>
      <c r="N19" s="107">
        <v>3055</v>
      </c>
      <c r="O19" s="107" t="s">
        <v>399</v>
      </c>
      <c r="P19" s="107">
        <v>242618</v>
      </c>
      <c r="Q19" s="107" t="s">
        <v>580</v>
      </c>
      <c r="R19" s="271">
        <v>31000</v>
      </c>
      <c r="S19" s="168"/>
      <c r="T19" s="139"/>
      <c r="U19" s="104" t="s">
        <v>589</v>
      </c>
      <c r="V19" s="104" t="s">
        <v>590</v>
      </c>
      <c r="W19" s="104" t="s">
        <v>589</v>
      </c>
      <c r="X19" s="104" t="s">
        <v>590</v>
      </c>
      <c r="Y19" s="42" t="s">
        <v>400</v>
      </c>
      <c r="Z19" s="42" t="s">
        <v>400</v>
      </c>
      <c r="AA19" s="42" t="s">
        <v>400</v>
      </c>
      <c r="AB19" s="42" t="s">
        <v>1142</v>
      </c>
      <c r="AC19" s="84"/>
    </row>
    <row r="20" spans="1:29" s="10" customFormat="1" ht="22.5" customHeight="1">
      <c r="A20" s="2">
        <v>11</v>
      </c>
      <c r="B20" s="107" t="s">
        <v>549</v>
      </c>
      <c r="C20" s="107" t="s">
        <v>550</v>
      </c>
      <c r="D20" s="107" t="s">
        <v>551</v>
      </c>
      <c r="E20" s="107" t="s">
        <v>552</v>
      </c>
      <c r="F20" s="107" t="s">
        <v>553</v>
      </c>
      <c r="G20" s="107">
        <v>2299</v>
      </c>
      <c r="H20" s="107">
        <v>2013</v>
      </c>
      <c r="I20" s="107" t="s">
        <v>576</v>
      </c>
      <c r="J20" s="107" t="s">
        <v>577</v>
      </c>
      <c r="K20" s="107">
        <v>18</v>
      </c>
      <c r="L20" s="107"/>
      <c r="M20" s="2">
        <v>11</v>
      </c>
      <c r="N20" s="107">
        <v>4500</v>
      </c>
      <c r="O20" s="107" t="s">
        <v>399</v>
      </c>
      <c r="P20" s="107">
        <v>233602</v>
      </c>
      <c r="Q20" s="107" t="s">
        <v>580</v>
      </c>
      <c r="R20" s="271">
        <v>106000</v>
      </c>
      <c r="S20" s="168"/>
      <c r="T20" s="139"/>
      <c r="U20" s="104" t="s">
        <v>591</v>
      </c>
      <c r="V20" s="104" t="s">
        <v>592</v>
      </c>
      <c r="W20" s="104" t="s">
        <v>591</v>
      </c>
      <c r="X20" s="104" t="s">
        <v>592</v>
      </c>
      <c r="Y20" s="42" t="s">
        <v>400</v>
      </c>
      <c r="Z20" s="42" t="s">
        <v>400</v>
      </c>
      <c r="AA20" s="42" t="s">
        <v>400</v>
      </c>
      <c r="AB20" s="84"/>
      <c r="AC20" s="84"/>
    </row>
    <row r="21" spans="1:29" s="140" customFormat="1" ht="42.75" customHeight="1">
      <c r="A21" s="107">
        <v>12</v>
      </c>
      <c r="B21" s="107" t="s">
        <v>554</v>
      </c>
      <c r="C21" s="107" t="s">
        <v>555</v>
      </c>
      <c r="D21" s="107" t="s">
        <v>556</v>
      </c>
      <c r="E21" s="107" t="s">
        <v>557</v>
      </c>
      <c r="F21" s="107" t="s">
        <v>553</v>
      </c>
      <c r="G21" s="107">
        <v>2198</v>
      </c>
      <c r="H21" s="107">
        <v>2017</v>
      </c>
      <c r="I21" s="107" t="s">
        <v>578</v>
      </c>
      <c r="J21" s="107" t="s">
        <v>579</v>
      </c>
      <c r="K21" s="107">
        <v>18</v>
      </c>
      <c r="L21" s="107"/>
      <c r="M21" s="107">
        <v>12</v>
      </c>
      <c r="N21" s="107">
        <v>4600</v>
      </c>
      <c r="O21" s="107" t="s">
        <v>399</v>
      </c>
      <c r="P21" s="107">
        <v>18636</v>
      </c>
      <c r="Q21" s="107" t="s">
        <v>580</v>
      </c>
      <c r="R21" s="271">
        <v>167000</v>
      </c>
      <c r="S21" s="107" t="s">
        <v>581</v>
      </c>
      <c r="T21" s="107" t="s">
        <v>582</v>
      </c>
      <c r="U21" s="104" t="s">
        <v>593</v>
      </c>
      <c r="V21" s="104" t="s">
        <v>594</v>
      </c>
      <c r="W21" s="104" t="s">
        <v>593</v>
      </c>
      <c r="X21" s="104" t="s">
        <v>594</v>
      </c>
      <c r="Y21" s="42" t="s">
        <v>400</v>
      </c>
      <c r="Z21" s="42" t="s">
        <v>400</v>
      </c>
      <c r="AA21" s="42" t="s">
        <v>400</v>
      </c>
      <c r="AB21" s="139"/>
      <c r="AC21" s="139"/>
    </row>
    <row r="22" spans="1:29" ht="18.75" customHeight="1">
      <c r="A22" s="281" t="s">
        <v>785</v>
      </c>
      <c r="B22" s="281"/>
      <c r="C22" s="281"/>
      <c r="D22" s="281"/>
      <c r="E22" s="281"/>
      <c r="F22" s="281"/>
      <c r="G22" s="281"/>
      <c r="H22" s="281"/>
      <c r="I22" s="281"/>
      <c r="J22" s="281"/>
      <c r="K22" s="281"/>
      <c r="L22" s="281"/>
      <c r="M22" s="74"/>
      <c r="N22" s="73"/>
      <c r="O22" s="73"/>
      <c r="P22" s="73"/>
      <c r="Q22" s="73"/>
      <c r="R22" s="73"/>
      <c r="S22" s="73"/>
      <c r="T22" s="95"/>
      <c r="U22" s="95"/>
      <c r="V22" s="95"/>
      <c r="W22" s="95"/>
      <c r="X22" s="95"/>
      <c r="Y22" s="95"/>
      <c r="Z22" s="95"/>
      <c r="AA22" s="95"/>
      <c r="AB22" s="95"/>
      <c r="AC22" s="95"/>
    </row>
    <row r="23" spans="1:29" s="10" customFormat="1" ht="18.75" customHeight="1">
      <c r="A23" s="2">
        <v>1</v>
      </c>
      <c r="B23" s="107" t="s">
        <v>858</v>
      </c>
      <c r="C23" s="107">
        <v>205</v>
      </c>
      <c r="D23" s="107" t="s">
        <v>859</v>
      </c>
      <c r="E23" s="107" t="s">
        <v>860</v>
      </c>
      <c r="F23" s="107" t="s">
        <v>514</v>
      </c>
      <c r="G23" s="107">
        <v>1905</v>
      </c>
      <c r="H23" s="107">
        <v>1997</v>
      </c>
      <c r="I23" s="107">
        <v>1997</v>
      </c>
      <c r="J23" s="107" t="s">
        <v>878</v>
      </c>
      <c r="K23" s="107">
        <v>5</v>
      </c>
      <c r="L23" s="107">
        <v>420</v>
      </c>
      <c r="M23" s="2">
        <v>1</v>
      </c>
      <c r="N23" s="107">
        <v>1300</v>
      </c>
      <c r="O23" s="2"/>
      <c r="P23" s="107" t="s">
        <v>453</v>
      </c>
      <c r="Q23" s="107" t="s">
        <v>880</v>
      </c>
      <c r="R23" s="168"/>
      <c r="S23" s="28"/>
      <c r="T23" s="84"/>
      <c r="U23" s="104" t="s">
        <v>583</v>
      </c>
      <c r="V23" s="104" t="s">
        <v>584</v>
      </c>
      <c r="W23" s="168" t="s">
        <v>453</v>
      </c>
      <c r="X23" s="168" t="s">
        <v>453</v>
      </c>
      <c r="Y23" s="42" t="s">
        <v>400</v>
      </c>
      <c r="Z23" s="42" t="s">
        <v>400</v>
      </c>
      <c r="AA23" s="84"/>
      <c r="AB23" s="84"/>
      <c r="AC23" s="84"/>
    </row>
    <row r="24" spans="1:29" s="10" customFormat="1" ht="18.75" customHeight="1">
      <c r="A24" s="2">
        <v>2</v>
      </c>
      <c r="B24" s="107" t="s">
        <v>554</v>
      </c>
      <c r="C24" s="107" t="s">
        <v>861</v>
      </c>
      <c r="D24" s="107" t="s">
        <v>862</v>
      </c>
      <c r="E24" s="107" t="s">
        <v>863</v>
      </c>
      <c r="F24" s="107" t="s">
        <v>514</v>
      </c>
      <c r="G24" s="107">
        <v>2495</v>
      </c>
      <c r="H24" s="107">
        <v>1990</v>
      </c>
      <c r="I24" s="107">
        <v>1990</v>
      </c>
      <c r="J24" s="107" t="s">
        <v>878</v>
      </c>
      <c r="K24" s="107">
        <v>9</v>
      </c>
      <c r="L24" s="107">
        <v>1060</v>
      </c>
      <c r="M24" s="2">
        <v>2</v>
      </c>
      <c r="N24" s="107">
        <v>2600</v>
      </c>
      <c r="O24" s="2"/>
      <c r="P24" s="107" t="s">
        <v>453</v>
      </c>
      <c r="Q24" s="107" t="s">
        <v>880</v>
      </c>
      <c r="R24" s="168"/>
      <c r="S24" s="28"/>
      <c r="T24" s="84"/>
      <c r="U24" s="104" t="s">
        <v>583</v>
      </c>
      <c r="V24" s="104" t="s">
        <v>584</v>
      </c>
      <c r="W24" s="168" t="s">
        <v>453</v>
      </c>
      <c r="X24" s="168" t="s">
        <v>453</v>
      </c>
      <c r="Y24" s="42" t="s">
        <v>400</v>
      </c>
      <c r="Z24" s="42" t="s">
        <v>400</v>
      </c>
      <c r="AA24" s="84"/>
      <c r="AB24" s="84"/>
      <c r="AC24" s="84"/>
    </row>
    <row r="25" spans="1:29" s="10" customFormat="1" ht="18.75" customHeight="1">
      <c r="A25" s="2">
        <v>3</v>
      </c>
      <c r="B25" s="107" t="s">
        <v>864</v>
      </c>
      <c r="C25" s="107" t="s">
        <v>865</v>
      </c>
      <c r="D25" s="107" t="s">
        <v>866</v>
      </c>
      <c r="E25" s="107" t="s">
        <v>867</v>
      </c>
      <c r="F25" s="107" t="s">
        <v>519</v>
      </c>
      <c r="G25" s="107">
        <v>2461</v>
      </c>
      <c r="H25" s="107">
        <v>2001</v>
      </c>
      <c r="I25" s="107" t="s">
        <v>879</v>
      </c>
      <c r="J25" s="107" t="s">
        <v>878</v>
      </c>
      <c r="K25" s="107">
        <v>9</v>
      </c>
      <c r="L25" s="107">
        <v>870</v>
      </c>
      <c r="M25" s="2">
        <v>3</v>
      </c>
      <c r="N25" s="107">
        <v>2730</v>
      </c>
      <c r="O25" s="2"/>
      <c r="P25" s="262">
        <v>297323</v>
      </c>
      <c r="Q25" s="107" t="s">
        <v>880</v>
      </c>
      <c r="R25" s="271">
        <v>12400</v>
      </c>
      <c r="S25" s="28"/>
      <c r="T25" s="84"/>
      <c r="U25" s="104" t="s">
        <v>881</v>
      </c>
      <c r="V25" s="104" t="s">
        <v>882</v>
      </c>
      <c r="W25" s="104" t="s">
        <v>881</v>
      </c>
      <c r="X25" s="104" t="s">
        <v>882</v>
      </c>
      <c r="Y25" s="42" t="s">
        <v>400</v>
      </c>
      <c r="Z25" s="42" t="s">
        <v>400</v>
      </c>
      <c r="AA25" s="42" t="s">
        <v>400</v>
      </c>
      <c r="AB25" s="84"/>
      <c r="AC25" s="84"/>
    </row>
    <row r="26" spans="1:29" s="10" customFormat="1" ht="18.75" customHeight="1">
      <c r="A26" s="2">
        <v>4</v>
      </c>
      <c r="B26" s="107" t="s">
        <v>868</v>
      </c>
      <c r="C26" s="107" t="s">
        <v>869</v>
      </c>
      <c r="D26" s="107" t="s">
        <v>870</v>
      </c>
      <c r="E26" s="107" t="s">
        <v>871</v>
      </c>
      <c r="F26" s="107" t="s">
        <v>519</v>
      </c>
      <c r="G26" s="107">
        <v>2446</v>
      </c>
      <c r="H26" s="107">
        <v>1995</v>
      </c>
      <c r="I26" s="107">
        <v>1995</v>
      </c>
      <c r="J26" s="107" t="s">
        <v>878</v>
      </c>
      <c r="K26" s="107">
        <v>3</v>
      </c>
      <c r="L26" s="107">
        <v>1375</v>
      </c>
      <c r="M26" s="2">
        <v>4</v>
      </c>
      <c r="N26" s="107">
        <v>3250</v>
      </c>
      <c r="O26" s="2"/>
      <c r="P26" s="107" t="s">
        <v>453</v>
      </c>
      <c r="Q26" s="107" t="s">
        <v>880</v>
      </c>
      <c r="R26" s="168"/>
      <c r="S26" s="28"/>
      <c r="T26" s="84"/>
      <c r="U26" s="104" t="s">
        <v>583</v>
      </c>
      <c r="V26" s="104" t="s">
        <v>584</v>
      </c>
      <c r="W26" s="168" t="s">
        <v>453</v>
      </c>
      <c r="X26" s="168" t="s">
        <v>453</v>
      </c>
      <c r="Y26" s="42" t="s">
        <v>400</v>
      </c>
      <c r="Z26" s="42" t="s">
        <v>400</v>
      </c>
      <c r="AA26" s="84"/>
      <c r="AB26" s="84"/>
      <c r="AC26" s="84"/>
    </row>
    <row r="27" spans="1:29" s="10" customFormat="1" ht="24" customHeight="1">
      <c r="A27" s="2">
        <v>5</v>
      </c>
      <c r="B27" s="107" t="s">
        <v>872</v>
      </c>
      <c r="C27" s="107" t="s">
        <v>453</v>
      </c>
      <c r="D27" s="107" t="s">
        <v>873</v>
      </c>
      <c r="E27" s="107" t="s">
        <v>874</v>
      </c>
      <c r="F27" s="107" t="s">
        <v>875</v>
      </c>
      <c r="G27" s="107" t="s">
        <v>453</v>
      </c>
      <c r="H27" s="107">
        <v>1997</v>
      </c>
      <c r="I27" s="107">
        <v>1997</v>
      </c>
      <c r="J27" s="107" t="s">
        <v>878</v>
      </c>
      <c r="K27" s="107" t="s">
        <v>453</v>
      </c>
      <c r="L27" s="107">
        <v>400</v>
      </c>
      <c r="M27" s="2">
        <v>5</v>
      </c>
      <c r="N27" s="107">
        <v>600</v>
      </c>
      <c r="O27" s="2"/>
      <c r="P27" s="107" t="s">
        <v>453</v>
      </c>
      <c r="Q27" s="107" t="s">
        <v>453</v>
      </c>
      <c r="R27" s="168"/>
      <c r="S27" s="28"/>
      <c r="T27" s="84"/>
      <c r="U27" s="104" t="s">
        <v>583</v>
      </c>
      <c r="V27" s="104" t="s">
        <v>883</v>
      </c>
      <c r="W27" s="168" t="s">
        <v>453</v>
      </c>
      <c r="X27" s="168" t="s">
        <v>453</v>
      </c>
      <c r="Y27" s="42" t="s">
        <v>400</v>
      </c>
      <c r="Z27" s="84"/>
      <c r="AA27" s="84"/>
      <c r="AB27" s="84"/>
      <c r="AC27" s="84"/>
    </row>
    <row r="28" spans="1:29" s="10" customFormat="1" ht="27" customHeight="1">
      <c r="A28" s="2">
        <v>6</v>
      </c>
      <c r="B28" s="107" t="s">
        <v>872</v>
      </c>
      <c r="C28" s="107" t="s">
        <v>453</v>
      </c>
      <c r="D28" s="107" t="s">
        <v>876</v>
      </c>
      <c r="E28" s="107" t="s">
        <v>877</v>
      </c>
      <c r="F28" s="107" t="s">
        <v>875</v>
      </c>
      <c r="G28" s="107" t="s">
        <v>453</v>
      </c>
      <c r="H28" s="107">
        <v>1996</v>
      </c>
      <c r="I28" s="107">
        <v>1996</v>
      </c>
      <c r="J28" s="107" t="s">
        <v>878</v>
      </c>
      <c r="K28" s="107" t="s">
        <v>453</v>
      </c>
      <c r="L28" s="107">
        <v>300</v>
      </c>
      <c r="M28" s="2">
        <v>6</v>
      </c>
      <c r="N28" s="107">
        <v>500</v>
      </c>
      <c r="O28" s="2"/>
      <c r="P28" s="107" t="s">
        <v>453</v>
      </c>
      <c r="Q28" s="107" t="s">
        <v>453</v>
      </c>
      <c r="R28" s="168"/>
      <c r="S28" s="28"/>
      <c r="T28" s="84"/>
      <c r="U28" s="104" t="s">
        <v>583</v>
      </c>
      <c r="V28" s="104" t="s">
        <v>584</v>
      </c>
      <c r="W28" s="168" t="s">
        <v>453</v>
      </c>
      <c r="X28" s="168" t="s">
        <v>453</v>
      </c>
      <c r="Y28" s="42" t="s">
        <v>400</v>
      </c>
      <c r="Z28" s="84"/>
      <c r="AA28" s="84"/>
      <c r="AB28" s="84"/>
      <c r="AC28" s="84"/>
    </row>
    <row r="29" spans="1:29" ht="18.75" customHeight="1">
      <c r="A29" s="281" t="s">
        <v>897</v>
      </c>
      <c r="B29" s="281"/>
      <c r="C29" s="281"/>
      <c r="D29" s="281"/>
      <c r="E29" s="281"/>
      <c r="F29" s="281"/>
      <c r="G29" s="281"/>
      <c r="H29" s="281"/>
      <c r="I29" s="281"/>
      <c r="J29" s="281"/>
      <c r="K29" s="281"/>
      <c r="L29" s="281"/>
      <c r="M29" s="74"/>
      <c r="N29" s="73"/>
      <c r="O29" s="73"/>
      <c r="P29" s="73"/>
      <c r="Q29" s="73"/>
      <c r="R29" s="73"/>
      <c r="S29" s="73"/>
      <c r="T29" s="95"/>
      <c r="U29" s="95"/>
      <c r="V29" s="95"/>
      <c r="W29" s="95"/>
      <c r="X29" s="95"/>
      <c r="Y29" s="95"/>
      <c r="Z29" s="95"/>
      <c r="AA29" s="95"/>
      <c r="AB29" s="95"/>
      <c r="AC29" s="95"/>
    </row>
    <row r="30" spans="1:29" s="10" customFormat="1" ht="27" customHeight="1">
      <c r="A30" s="2">
        <v>1</v>
      </c>
      <c r="B30" s="107" t="s">
        <v>899</v>
      </c>
      <c r="C30" s="107" t="s">
        <v>900</v>
      </c>
      <c r="D30" s="107" t="s">
        <v>901</v>
      </c>
      <c r="E30" s="107" t="s">
        <v>902</v>
      </c>
      <c r="F30" s="107" t="s">
        <v>514</v>
      </c>
      <c r="G30" s="107">
        <v>1870</v>
      </c>
      <c r="H30" s="107">
        <v>2005</v>
      </c>
      <c r="I30" s="107" t="s">
        <v>909</v>
      </c>
      <c r="J30" s="206" t="s">
        <v>910</v>
      </c>
      <c r="K30" s="107">
        <v>9</v>
      </c>
      <c r="L30" s="107" t="s">
        <v>453</v>
      </c>
      <c r="M30" s="2">
        <v>1</v>
      </c>
      <c r="N30" s="107" t="s">
        <v>915</v>
      </c>
      <c r="O30" s="107" t="s">
        <v>421</v>
      </c>
      <c r="P30" s="263">
        <v>187830</v>
      </c>
      <c r="Q30" s="107" t="s">
        <v>918</v>
      </c>
      <c r="R30" s="271">
        <v>18200</v>
      </c>
      <c r="S30" s="28"/>
      <c r="T30" s="84"/>
      <c r="U30" s="207" t="s">
        <v>920</v>
      </c>
      <c r="V30" s="207" t="s">
        <v>921</v>
      </c>
      <c r="W30" s="207" t="s">
        <v>920</v>
      </c>
      <c r="X30" s="207" t="s">
        <v>921</v>
      </c>
      <c r="Y30" s="42" t="s">
        <v>400</v>
      </c>
      <c r="Z30" s="42" t="s">
        <v>400</v>
      </c>
      <c r="AA30" s="42" t="s">
        <v>400</v>
      </c>
      <c r="AB30" s="107" t="s">
        <v>1141</v>
      </c>
      <c r="AC30" s="84"/>
    </row>
    <row r="31" spans="1:29" s="10" customFormat="1" ht="27" customHeight="1">
      <c r="A31" s="2">
        <v>2</v>
      </c>
      <c r="B31" s="107" t="s">
        <v>510</v>
      </c>
      <c r="C31" s="107" t="s">
        <v>903</v>
      </c>
      <c r="D31" s="107" t="s">
        <v>904</v>
      </c>
      <c r="E31" s="107" t="s">
        <v>905</v>
      </c>
      <c r="F31" s="107" t="s">
        <v>514</v>
      </c>
      <c r="G31" s="107">
        <v>1368</v>
      </c>
      <c r="H31" s="107">
        <v>2007</v>
      </c>
      <c r="I31" s="107" t="s">
        <v>911</v>
      </c>
      <c r="J31" s="107" t="s">
        <v>912</v>
      </c>
      <c r="K31" s="107">
        <v>5</v>
      </c>
      <c r="L31" s="107" t="s">
        <v>453</v>
      </c>
      <c r="M31" s="2">
        <v>2</v>
      </c>
      <c r="N31" s="107" t="s">
        <v>916</v>
      </c>
      <c r="O31" s="107" t="s">
        <v>421</v>
      </c>
      <c r="P31" s="263">
        <v>83180</v>
      </c>
      <c r="Q31" s="107" t="s">
        <v>453</v>
      </c>
      <c r="R31" s="271">
        <v>11600</v>
      </c>
      <c r="S31" s="28"/>
      <c r="T31" s="84"/>
      <c r="U31" s="207" t="s">
        <v>922</v>
      </c>
      <c r="V31" s="207" t="s">
        <v>923</v>
      </c>
      <c r="W31" s="207" t="s">
        <v>922</v>
      </c>
      <c r="X31" s="207" t="s">
        <v>923</v>
      </c>
      <c r="Y31" s="42" t="s">
        <v>400</v>
      </c>
      <c r="Z31" s="42" t="s">
        <v>400</v>
      </c>
      <c r="AA31" s="42" t="s">
        <v>400</v>
      </c>
      <c r="AB31" s="107" t="s">
        <v>1141</v>
      </c>
      <c r="AC31" s="84"/>
    </row>
    <row r="32" spans="1:29" s="10" customFormat="1" ht="22.5" customHeight="1">
      <c r="A32" s="2">
        <v>3</v>
      </c>
      <c r="B32" s="107" t="s">
        <v>868</v>
      </c>
      <c r="C32" s="107" t="s">
        <v>906</v>
      </c>
      <c r="D32" s="107" t="s">
        <v>907</v>
      </c>
      <c r="E32" s="107" t="s">
        <v>908</v>
      </c>
      <c r="F32" s="107" t="s">
        <v>514</v>
      </c>
      <c r="G32" s="107">
        <v>1997</v>
      </c>
      <c r="H32" s="107">
        <v>2012</v>
      </c>
      <c r="I32" s="107" t="s">
        <v>913</v>
      </c>
      <c r="J32" s="107" t="s">
        <v>914</v>
      </c>
      <c r="K32" s="107">
        <v>9</v>
      </c>
      <c r="L32" s="107" t="s">
        <v>453</v>
      </c>
      <c r="M32" s="2">
        <v>3</v>
      </c>
      <c r="N32" s="107" t="s">
        <v>917</v>
      </c>
      <c r="O32" s="107" t="s">
        <v>421</v>
      </c>
      <c r="P32" s="263">
        <v>80133</v>
      </c>
      <c r="Q32" s="107" t="s">
        <v>919</v>
      </c>
      <c r="R32" s="271">
        <v>40900</v>
      </c>
      <c r="S32" s="28"/>
      <c r="T32" s="84"/>
      <c r="U32" s="207" t="s">
        <v>924</v>
      </c>
      <c r="V32" s="207" t="s">
        <v>925</v>
      </c>
      <c r="W32" s="207" t="s">
        <v>924</v>
      </c>
      <c r="X32" s="207" t="s">
        <v>925</v>
      </c>
      <c r="Y32" s="42" t="s">
        <v>400</v>
      </c>
      <c r="Z32" s="42" t="s">
        <v>400</v>
      </c>
      <c r="AA32" s="42" t="s">
        <v>400</v>
      </c>
      <c r="AB32" s="42" t="s">
        <v>1142</v>
      </c>
      <c r="AC32" s="84"/>
    </row>
    <row r="33" spans="1:29" ht="18.75" customHeight="1">
      <c r="A33" s="281" t="s">
        <v>967</v>
      </c>
      <c r="B33" s="281"/>
      <c r="C33" s="281"/>
      <c r="D33" s="281"/>
      <c r="E33" s="281"/>
      <c r="F33" s="281"/>
      <c r="G33" s="281"/>
      <c r="H33" s="281"/>
      <c r="I33" s="281"/>
      <c r="J33" s="281"/>
      <c r="K33" s="281"/>
      <c r="L33" s="281"/>
      <c r="M33" s="74"/>
      <c r="N33" s="73"/>
      <c r="O33" s="73"/>
      <c r="P33" s="73"/>
      <c r="Q33" s="73"/>
      <c r="R33" s="73"/>
      <c r="S33" s="73"/>
      <c r="T33" s="95"/>
      <c r="U33" s="95"/>
      <c r="V33" s="95"/>
      <c r="W33" s="95"/>
      <c r="X33" s="95"/>
      <c r="Y33" s="95"/>
      <c r="Z33" s="95"/>
      <c r="AA33" s="95"/>
      <c r="AB33" s="95"/>
      <c r="AC33" s="95"/>
    </row>
    <row r="34" spans="1:29" s="10" customFormat="1" ht="33" customHeight="1">
      <c r="A34" s="2">
        <v>1</v>
      </c>
      <c r="B34" s="107" t="s">
        <v>982</v>
      </c>
      <c r="C34" s="107" t="s">
        <v>983</v>
      </c>
      <c r="D34" s="107" t="s">
        <v>984</v>
      </c>
      <c r="E34" s="107" t="s">
        <v>985</v>
      </c>
      <c r="F34" s="107" t="s">
        <v>514</v>
      </c>
      <c r="G34" s="107">
        <v>2461</v>
      </c>
      <c r="H34" s="107">
        <v>2006</v>
      </c>
      <c r="I34" s="107" t="s">
        <v>986</v>
      </c>
      <c r="J34" s="210" t="s">
        <v>987</v>
      </c>
      <c r="K34" s="107">
        <v>9</v>
      </c>
      <c r="L34" s="107" t="s">
        <v>453</v>
      </c>
      <c r="M34" s="2">
        <v>1</v>
      </c>
      <c r="N34" s="107" t="s">
        <v>988</v>
      </c>
      <c r="O34" s="107" t="s">
        <v>399</v>
      </c>
      <c r="P34" s="224">
        <v>243150</v>
      </c>
      <c r="Q34" s="107" t="s">
        <v>989</v>
      </c>
      <c r="R34" s="230">
        <v>28000</v>
      </c>
      <c r="S34" s="28"/>
      <c r="T34" s="84"/>
      <c r="U34" s="104" t="s">
        <v>990</v>
      </c>
      <c r="V34" s="104" t="s">
        <v>991</v>
      </c>
      <c r="W34" s="104" t="s">
        <v>992</v>
      </c>
      <c r="X34" s="104" t="s">
        <v>991</v>
      </c>
      <c r="Y34" s="42" t="s">
        <v>400</v>
      </c>
      <c r="Z34" s="42" t="s">
        <v>400</v>
      </c>
      <c r="AA34" s="42" t="s">
        <v>400</v>
      </c>
      <c r="AB34" s="42" t="s">
        <v>1142</v>
      </c>
      <c r="AC34" s="84"/>
    </row>
    <row r="35" spans="1:29" s="10" customFormat="1" ht="18.75" customHeight="1">
      <c r="A35" s="281" t="s">
        <v>1048</v>
      </c>
      <c r="B35" s="281"/>
      <c r="C35" s="281"/>
      <c r="D35" s="281"/>
      <c r="E35" s="281"/>
      <c r="F35" s="281"/>
      <c r="G35" s="281"/>
      <c r="H35" s="281"/>
      <c r="I35" s="281"/>
      <c r="J35" s="281"/>
      <c r="K35" s="281"/>
      <c r="L35" s="281"/>
      <c r="M35" s="74"/>
      <c r="N35" s="73"/>
      <c r="O35" s="73"/>
      <c r="P35" s="73"/>
      <c r="Q35" s="73"/>
      <c r="R35" s="73"/>
      <c r="S35" s="73"/>
      <c r="T35" s="95"/>
      <c r="U35" s="95"/>
      <c r="V35" s="95"/>
      <c r="W35" s="95"/>
      <c r="X35" s="95"/>
      <c r="Y35" s="95"/>
      <c r="Z35" s="95"/>
      <c r="AA35" s="95"/>
      <c r="AB35" s="95"/>
      <c r="AC35" s="95"/>
    </row>
    <row r="36" spans="1:29" s="10" customFormat="1" ht="18.75" customHeight="1">
      <c r="A36" s="2">
        <v>1</v>
      </c>
      <c r="B36" s="107" t="s">
        <v>1049</v>
      </c>
      <c r="C36" s="107" t="s">
        <v>1050</v>
      </c>
      <c r="D36" s="107" t="s">
        <v>1051</v>
      </c>
      <c r="E36" s="107" t="s">
        <v>1052</v>
      </c>
      <c r="F36" s="107" t="s">
        <v>519</v>
      </c>
      <c r="G36" s="107">
        <v>2287</v>
      </c>
      <c r="H36" s="107">
        <v>2007</v>
      </c>
      <c r="I36" s="107" t="s">
        <v>1053</v>
      </c>
      <c r="J36" s="107" t="s">
        <v>453</v>
      </c>
      <c r="K36" s="107">
        <v>7</v>
      </c>
      <c r="L36" s="107" t="s">
        <v>453</v>
      </c>
      <c r="M36" s="2">
        <v>1</v>
      </c>
      <c r="N36" s="107" t="s">
        <v>453</v>
      </c>
      <c r="O36" s="107" t="s">
        <v>453</v>
      </c>
      <c r="P36" s="107">
        <v>215750</v>
      </c>
      <c r="Q36" s="107" t="s">
        <v>453</v>
      </c>
      <c r="R36" s="271">
        <v>30000</v>
      </c>
      <c r="S36" s="165"/>
      <c r="T36" s="84"/>
      <c r="U36" s="122" t="s">
        <v>1054</v>
      </c>
      <c r="V36" s="122" t="s">
        <v>925</v>
      </c>
      <c r="W36" s="122" t="s">
        <v>924</v>
      </c>
      <c r="X36" s="122" t="s">
        <v>925</v>
      </c>
      <c r="Y36" s="42" t="s">
        <v>400</v>
      </c>
      <c r="Z36" s="42" t="s">
        <v>400</v>
      </c>
      <c r="AA36" s="42" t="s">
        <v>400</v>
      </c>
      <c r="AB36" s="84"/>
      <c r="AC36" s="84"/>
    </row>
    <row r="37" spans="1:29" s="10" customFormat="1" ht="18.75" customHeight="1">
      <c r="A37" s="281" t="s">
        <v>1111</v>
      </c>
      <c r="B37" s="281"/>
      <c r="C37" s="281"/>
      <c r="D37" s="281"/>
      <c r="E37" s="281"/>
      <c r="F37" s="281"/>
      <c r="G37" s="281"/>
      <c r="H37" s="281"/>
      <c r="I37" s="281"/>
      <c r="J37" s="281"/>
      <c r="K37" s="281"/>
      <c r="L37" s="281"/>
      <c r="M37" s="74"/>
      <c r="N37" s="73"/>
      <c r="O37" s="73"/>
      <c r="P37" s="73"/>
      <c r="Q37" s="73"/>
      <c r="R37" s="73"/>
      <c r="S37" s="73"/>
      <c r="T37" s="95"/>
      <c r="U37" s="95"/>
      <c r="V37" s="95"/>
      <c r="W37" s="95"/>
      <c r="X37" s="95"/>
      <c r="Y37" s="95"/>
      <c r="Z37" s="95"/>
      <c r="AA37" s="95"/>
      <c r="AB37" s="95"/>
      <c r="AC37" s="95"/>
    </row>
    <row r="38" spans="1:29" s="10" customFormat="1" ht="18.75" customHeight="1">
      <c r="A38" s="2">
        <v>1</v>
      </c>
      <c r="B38" s="107" t="s">
        <v>1112</v>
      </c>
      <c r="C38" s="107" t="s">
        <v>1113</v>
      </c>
      <c r="D38" s="107" t="s">
        <v>1114</v>
      </c>
      <c r="E38" s="107" t="s">
        <v>1115</v>
      </c>
      <c r="F38" s="107" t="s">
        <v>514</v>
      </c>
      <c r="G38" s="107">
        <v>2476</v>
      </c>
      <c r="H38" s="107">
        <v>1998</v>
      </c>
      <c r="I38" s="107" t="s">
        <v>1124</v>
      </c>
      <c r="J38" s="107" t="s">
        <v>1125</v>
      </c>
      <c r="K38" s="107">
        <v>9</v>
      </c>
      <c r="L38" s="107" t="s">
        <v>453</v>
      </c>
      <c r="M38" s="2">
        <v>1</v>
      </c>
      <c r="N38" s="107" t="s">
        <v>1130</v>
      </c>
      <c r="O38" s="107" t="s">
        <v>421</v>
      </c>
      <c r="P38" s="224">
        <v>210952</v>
      </c>
      <c r="Q38" s="107" t="s">
        <v>467</v>
      </c>
      <c r="R38" s="230"/>
      <c r="S38" s="28"/>
      <c r="T38" s="84"/>
      <c r="U38" s="122" t="s">
        <v>1133</v>
      </c>
      <c r="V38" s="122" t="s">
        <v>1134</v>
      </c>
      <c r="W38" s="229"/>
      <c r="X38" s="229"/>
      <c r="Y38" s="42" t="s">
        <v>400</v>
      </c>
      <c r="Z38" s="42" t="s">
        <v>400</v>
      </c>
      <c r="AA38" s="108"/>
      <c r="AB38" s="84"/>
      <c r="AC38" s="84"/>
    </row>
    <row r="39" spans="1:29" s="10" customFormat="1" ht="30.75" customHeight="1">
      <c r="A39" s="2">
        <v>2</v>
      </c>
      <c r="B39" s="107" t="s">
        <v>1116</v>
      </c>
      <c r="C39" s="107" t="s">
        <v>1117</v>
      </c>
      <c r="D39" s="107" t="s">
        <v>1118</v>
      </c>
      <c r="E39" s="107" t="s">
        <v>1119</v>
      </c>
      <c r="F39" s="107" t="s">
        <v>514</v>
      </c>
      <c r="G39" s="107">
        <v>1870</v>
      </c>
      <c r="H39" s="107">
        <v>2006</v>
      </c>
      <c r="I39" s="107" t="s">
        <v>1126</v>
      </c>
      <c r="J39" s="107" t="s">
        <v>1127</v>
      </c>
      <c r="K39" s="107">
        <v>9</v>
      </c>
      <c r="L39" s="107" t="s">
        <v>453</v>
      </c>
      <c r="M39" s="2">
        <v>2</v>
      </c>
      <c r="N39" s="107" t="s">
        <v>1131</v>
      </c>
      <c r="O39" s="107" t="s">
        <v>421</v>
      </c>
      <c r="P39" s="224">
        <v>236668</v>
      </c>
      <c r="Q39" s="107" t="s">
        <v>467</v>
      </c>
      <c r="R39" s="230">
        <v>17000</v>
      </c>
      <c r="S39" s="28"/>
      <c r="T39" s="84"/>
      <c r="U39" s="122" t="s">
        <v>1135</v>
      </c>
      <c r="V39" s="122" t="s">
        <v>1136</v>
      </c>
      <c r="W39" s="122" t="s">
        <v>1137</v>
      </c>
      <c r="X39" s="122" t="s">
        <v>1138</v>
      </c>
      <c r="Y39" s="42" t="s">
        <v>400</v>
      </c>
      <c r="Z39" s="42" t="s">
        <v>400</v>
      </c>
      <c r="AA39" s="42" t="s">
        <v>400</v>
      </c>
      <c r="AB39" s="107" t="s">
        <v>1141</v>
      </c>
      <c r="AC39" s="84"/>
    </row>
    <row r="40" spans="1:29" s="140" customFormat="1" ht="18.75" customHeight="1">
      <c r="A40" s="107">
        <v>3</v>
      </c>
      <c r="B40" s="107" t="s">
        <v>1120</v>
      </c>
      <c r="C40" s="107" t="s">
        <v>1121</v>
      </c>
      <c r="D40" s="107" t="s">
        <v>1122</v>
      </c>
      <c r="E40" s="107" t="s">
        <v>1123</v>
      </c>
      <c r="F40" s="107" t="s">
        <v>514</v>
      </c>
      <c r="G40" s="107">
        <v>1600</v>
      </c>
      <c r="H40" s="107">
        <v>2017</v>
      </c>
      <c r="I40" s="107" t="s">
        <v>1128</v>
      </c>
      <c r="J40" s="107" t="s">
        <v>1129</v>
      </c>
      <c r="K40" s="107">
        <v>9</v>
      </c>
      <c r="L40" s="221" t="s">
        <v>453</v>
      </c>
      <c r="M40" s="107">
        <v>3</v>
      </c>
      <c r="N40" s="107" t="s">
        <v>1132</v>
      </c>
      <c r="O40" s="107" t="s">
        <v>421</v>
      </c>
      <c r="P40" s="224">
        <v>2836</v>
      </c>
      <c r="Q40" s="107" t="s">
        <v>467</v>
      </c>
      <c r="R40" s="270">
        <v>110000</v>
      </c>
      <c r="S40" s="168"/>
      <c r="T40" s="139"/>
      <c r="U40" s="280" t="s">
        <v>1139</v>
      </c>
      <c r="V40" s="280" t="s">
        <v>1140</v>
      </c>
      <c r="W40" s="280" t="s">
        <v>1139</v>
      </c>
      <c r="X40" s="280" t="s">
        <v>1140</v>
      </c>
      <c r="Y40" s="108" t="s">
        <v>400</v>
      </c>
      <c r="Z40" s="108" t="s">
        <v>400</v>
      </c>
      <c r="AA40" s="108" t="s">
        <v>400</v>
      </c>
      <c r="AB40" s="42" t="s">
        <v>1142</v>
      </c>
      <c r="AC40" s="139"/>
    </row>
    <row r="41" spans="1:29" s="10" customFormat="1" ht="18.75" customHeight="1">
      <c r="A41" s="281" t="s">
        <v>1239</v>
      </c>
      <c r="B41" s="281"/>
      <c r="C41" s="281"/>
      <c r="D41" s="281"/>
      <c r="E41" s="281"/>
      <c r="F41" s="281"/>
      <c r="G41" s="281"/>
      <c r="H41" s="281"/>
      <c r="I41" s="281"/>
      <c r="J41" s="281"/>
      <c r="K41" s="281"/>
      <c r="L41" s="281"/>
      <c r="M41" s="74"/>
      <c r="N41" s="73"/>
      <c r="O41" s="73"/>
      <c r="P41" s="73"/>
      <c r="Q41" s="73"/>
      <c r="R41" s="73"/>
      <c r="S41" s="73"/>
      <c r="T41" s="95"/>
      <c r="U41" s="95"/>
      <c r="V41" s="95"/>
      <c r="W41" s="95"/>
      <c r="X41" s="95"/>
      <c r="Y41" s="95"/>
      <c r="Z41" s="95"/>
      <c r="AA41" s="95"/>
      <c r="AB41" s="95"/>
      <c r="AC41" s="95"/>
    </row>
    <row r="42" spans="1:29" s="10" customFormat="1" ht="24.75" customHeight="1">
      <c r="A42" s="2">
        <v>1</v>
      </c>
      <c r="B42" s="107" t="s">
        <v>1240</v>
      </c>
      <c r="C42" s="107" t="s">
        <v>1241</v>
      </c>
      <c r="D42" s="107" t="s">
        <v>1242</v>
      </c>
      <c r="E42" s="107" t="s">
        <v>1243</v>
      </c>
      <c r="F42" s="107" t="s">
        <v>1244</v>
      </c>
      <c r="G42" s="107">
        <v>1995</v>
      </c>
      <c r="H42" s="107">
        <v>2007</v>
      </c>
      <c r="I42" s="107" t="s">
        <v>1245</v>
      </c>
      <c r="J42" s="107" t="s">
        <v>1246</v>
      </c>
      <c r="K42" s="107">
        <v>8</v>
      </c>
      <c r="L42" s="221">
        <v>878</v>
      </c>
      <c r="M42" s="2">
        <v>1</v>
      </c>
      <c r="N42" s="107">
        <v>2835</v>
      </c>
      <c r="O42" s="107" t="s">
        <v>399</v>
      </c>
      <c r="P42" s="107">
        <v>214275</v>
      </c>
      <c r="Q42" s="107" t="s">
        <v>1247</v>
      </c>
      <c r="R42" s="271">
        <f>22400+100</f>
        <v>22500</v>
      </c>
      <c r="S42" s="168" t="s">
        <v>1248</v>
      </c>
      <c r="T42" s="149">
        <v>100</v>
      </c>
      <c r="U42" s="122" t="s">
        <v>1249</v>
      </c>
      <c r="V42" s="122" t="s">
        <v>1250</v>
      </c>
      <c r="W42" s="122" t="s">
        <v>1249</v>
      </c>
      <c r="X42" s="122" t="s">
        <v>1250</v>
      </c>
      <c r="Y42" s="42" t="s">
        <v>400</v>
      </c>
      <c r="Z42" s="42" t="s">
        <v>400</v>
      </c>
      <c r="AA42" s="42" t="s">
        <v>400</v>
      </c>
      <c r="AB42" s="107" t="s">
        <v>1141</v>
      </c>
      <c r="AC42" s="84"/>
    </row>
    <row r="43" spans="1:29" s="10" customFormat="1" ht="18.75" customHeight="1">
      <c r="A43" s="281" t="s">
        <v>1277</v>
      </c>
      <c r="B43" s="281"/>
      <c r="C43" s="281"/>
      <c r="D43" s="281"/>
      <c r="E43" s="281"/>
      <c r="F43" s="281"/>
      <c r="G43" s="281"/>
      <c r="H43" s="281"/>
      <c r="I43" s="281"/>
      <c r="J43" s="281"/>
      <c r="K43" s="281"/>
      <c r="L43" s="281"/>
      <c r="M43" s="74"/>
      <c r="N43" s="73"/>
      <c r="O43" s="73"/>
      <c r="P43" s="73"/>
      <c r="Q43" s="73"/>
      <c r="R43" s="73"/>
      <c r="S43" s="73"/>
      <c r="T43" s="95"/>
      <c r="U43" s="95"/>
      <c r="V43" s="95"/>
      <c r="W43" s="95"/>
      <c r="X43" s="95"/>
      <c r="Y43" s="95"/>
      <c r="Z43" s="95"/>
      <c r="AA43" s="95"/>
      <c r="AB43" s="95"/>
      <c r="AC43" s="95"/>
    </row>
    <row r="44" spans="1:29" s="10" customFormat="1" ht="18.75" customHeight="1">
      <c r="A44" s="2">
        <v>1</v>
      </c>
      <c r="B44" s="107" t="s">
        <v>1278</v>
      </c>
      <c r="C44" s="107" t="s">
        <v>1279</v>
      </c>
      <c r="D44" s="107" t="s">
        <v>1280</v>
      </c>
      <c r="E44" s="107" t="s">
        <v>1281</v>
      </c>
      <c r="F44" s="107" t="s">
        <v>1282</v>
      </c>
      <c r="G44" s="107">
        <v>1.3</v>
      </c>
      <c r="H44" s="107">
        <v>2004</v>
      </c>
      <c r="I44" s="107">
        <v>2004</v>
      </c>
      <c r="J44" s="107">
        <v>2012</v>
      </c>
      <c r="K44" s="107">
        <v>5</v>
      </c>
      <c r="L44" s="223"/>
      <c r="M44" s="2">
        <v>1</v>
      </c>
      <c r="N44" s="2">
        <v>1825</v>
      </c>
      <c r="O44" s="2"/>
      <c r="P44" s="224">
        <v>237248</v>
      </c>
      <c r="Q44" s="28"/>
      <c r="R44" s="271">
        <v>5100</v>
      </c>
      <c r="S44" s="107" t="s">
        <v>1283</v>
      </c>
      <c r="T44" s="84"/>
      <c r="U44" s="168" t="s">
        <v>1284</v>
      </c>
      <c r="V44" s="168" t="s">
        <v>1285</v>
      </c>
      <c r="W44" s="168" t="s">
        <v>1284</v>
      </c>
      <c r="X44" s="168" t="s">
        <v>1285</v>
      </c>
      <c r="Y44" s="42" t="s">
        <v>400</v>
      </c>
      <c r="Z44" s="42" t="s">
        <v>400</v>
      </c>
      <c r="AA44" s="42" t="s">
        <v>400</v>
      </c>
      <c r="AB44" s="84"/>
      <c r="AC44" s="84"/>
    </row>
    <row r="45" spans="1:29" s="10" customFormat="1" ht="18.75" customHeight="1">
      <c r="A45" s="281" t="s">
        <v>1287</v>
      </c>
      <c r="B45" s="281"/>
      <c r="C45" s="281"/>
      <c r="D45" s="281"/>
      <c r="E45" s="281"/>
      <c r="F45" s="281"/>
      <c r="G45" s="281"/>
      <c r="H45" s="281"/>
      <c r="I45" s="281"/>
      <c r="J45" s="281"/>
      <c r="K45" s="281"/>
      <c r="L45" s="281"/>
      <c r="M45" s="74"/>
      <c r="N45" s="73"/>
      <c r="O45" s="73"/>
      <c r="P45" s="73"/>
      <c r="Q45" s="73"/>
      <c r="R45" s="73"/>
      <c r="S45" s="73"/>
      <c r="T45" s="95"/>
      <c r="U45" s="95"/>
      <c r="V45" s="95"/>
      <c r="W45" s="95"/>
      <c r="X45" s="95"/>
      <c r="Y45" s="95"/>
      <c r="Z45" s="95"/>
      <c r="AA45" s="95"/>
      <c r="AB45" s="95"/>
      <c r="AC45" s="95"/>
    </row>
    <row r="46" spans="1:29" s="10" customFormat="1" ht="18.75" customHeight="1">
      <c r="A46" s="2">
        <v>1</v>
      </c>
      <c r="B46" s="107" t="s">
        <v>899</v>
      </c>
      <c r="C46" s="107" t="s">
        <v>546</v>
      </c>
      <c r="D46" s="107" t="s">
        <v>1339</v>
      </c>
      <c r="E46" s="107" t="s">
        <v>1340</v>
      </c>
      <c r="F46" s="107" t="s">
        <v>514</v>
      </c>
      <c r="G46" s="107">
        <v>1995</v>
      </c>
      <c r="H46" s="107">
        <v>2008</v>
      </c>
      <c r="I46" s="107" t="s">
        <v>1351</v>
      </c>
      <c r="J46" s="227" t="s">
        <v>1352</v>
      </c>
      <c r="K46" s="107">
        <v>9</v>
      </c>
      <c r="L46" s="107">
        <v>750</v>
      </c>
      <c r="M46" s="2">
        <v>1</v>
      </c>
      <c r="N46" s="107" t="s">
        <v>453</v>
      </c>
      <c r="O46" s="107" t="s">
        <v>399</v>
      </c>
      <c r="P46" s="224">
        <v>182407</v>
      </c>
      <c r="Q46" s="28"/>
      <c r="R46" s="271">
        <v>23700</v>
      </c>
      <c r="S46" s="28"/>
      <c r="T46" s="84"/>
      <c r="U46" s="168" t="s">
        <v>1356</v>
      </c>
      <c r="V46" s="168" t="s">
        <v>1357</v>
      </c>
      <c r="W46" s="168" t="s">
        <v>1356</v>
      </c>
      <c r="X46" s="168" t="s">
        <v>1357</v>
      </c>
      <c r="Y46" s="42" t="s">
        <v>400</v>
      </c>
      <c r="Z46" s="42" t="s">
        <v>400</v>
      </c>
      <c r="AA46" s="42" t="s">
        <v>400</v>
      </c>
      <c r="AB46" s="42" t="s">
        <v>1142</v>
      </c>
      <c r="AC46" s="84"/>
    </row>
    <row r="47" spans="1:29" s="10" customFormat="1" ht="24.75" customHeight="1">
      <c r="A47" s="2">
        <v>2</v>
      </c>
      <c r="B47" s="107" t="s">
        <v>872</v>
      </c>
      <c r="C47" s="107" t="s">
        <v>1341</v>
      </c>
      <c r="D47" s="107" t="s">
        <v>1342</v>
      </c>
      <c r="E47" s="107" t="s">
        <v>1343</v>
      </c>
      <c r="F47" s="107" t="s">
        <v>526</v>
      </c>
      <c r="G47" s="107" t="s">
        <v>453</v>
      </c>
      <c r="H47" s="107">
        <v>2001</v>
      </c>
      <c r="I47" s="107" t="s">
        <v>1353</v>
      </c>
      <c r="J47" s="227" t="s">
        <v>453</v>
      </c>
      <c r="K47" s="107" t="s">
        <v>453</v>
      </c>
      <c r="L47" s="107">
        <v>385</v>
      </c>
      <c r="M47" s="2">
        <v>2</v>
      </c>
      <c r="N47" s="107"/>
      <c r="O47" s="107" t="s">
        <v>453</v>
      </c>
      <c r="P47" s="107" t="s">
        <v>453</v>
      </c>
      <c r="Q47" s="28"/>
      <c r="R47" s="167" t="s">
        <v>453</v>
      </c>
      <c r="S47" s="28"/>
      <c r="T47" s="84"/>
      <c r="U47" s="168" t="s">
        <v>583</v>
      </c>
      <c r="V47" s="168" t="s">
        <v>1358</v>
      </c>
      <c r="W47" s="168" t="s">
        <v>453</v>
      </c>
      <c r="X47" s="168" t="s">
        <v>453</v>
      </c>
      <c r="Y47" s="42" t="s">
        <v>400</v>
      </c>
      <c r="Z47" s="84"/>
      <c r="AA47" s="84"/>
      <c r="AB47" s="84"/>
      <c r="AC47" s="84"/>
    </row>
    <row r="48" spans="1:29" s="10" customFormat="1" ht="18.75" customHeight="1">
      <c r="A48" s="2">
        <v>3</v>
      </c>
      <c r="B48" s="107" t="s">
        <v>1344</v>
      </c>
      <c r="C48" s="107" t="s">
        <v>1345</v>
      </c>
      <c r="D48" s="107" t="s">
        <v>1346</v>
      </c>
      <c r="E48" s="107" t="s">
        <v>1347</v>
      </c>
      <c r="F48" s="107" t="s">
        <v>514</v>
      </c>
      <c r="G48" s="107">
        <v>2198</v>
      </c>
      <c r="H48" s="107">
        <v>2014</v>
      </c>
      <c r="I48" s="107" t="s">
        <v>1354</v>
      </c>
      <c r="J48" s="107" t="s">
        <v>1355</v>
      </c>
      <c r="K48" s="107">
        <v>9</v>
      </c>
      <c r="L48" s="221">
        <v>750</v>
      </c>
      <c r="M48" s="2">
        <v>3</v>
      </c>
      <c r="N48" s="107">
        <v>3000</v>
      </c>
      <c r="O48" s="107"/>
      <c r="P48" s="224">
        <v>21226</v>
      </c>
      <c r="Q48" s="28"/>
      <c r="R48" s="271">
        <v>67800</v>
      </c>
      <c r="S48" s="28"/>
      <c r="T48" s="84"/>
      <c r="U48" s="222" t="s">
        <v>1359</v>
      </c>
      <c r="V48" s="222" t="s">
        <v>1360</v>
      </c>
      <c r="W48" s="222" t="s">
        <v>1359</v>
      </c>
      <c r="X48" s="222" t="s">
        <v>1360</v>
      </c>
      <c r="Y48" s="42" t="s">
        <v>400</v>
      </c>
      <c r="Z48" s="42" t="s">
        <v>400</v>
      </c>
      <c r="AA48" s="42" t="s">
        <v>400</v>
      </c>
      <c r="AB48" s="42" t="s">
        <v>1142</v>
      </c>
      <c r="AC48" s="84"/>
    </row>
    <row r="49" spans="1:29" s="10" customFormat="1" ht="18.75" customHeight="1">
      <c r="A49" s="2">
        <v>4</v>
      </c>
      <c r="B49" s="107" t="s">
        <v>858</v>
      </c>
      <c r="C49" s="107" t="s">
        <v>1348</v>
      </c>
      <c r="D49" s="107" t="s">
        <v>1349</v>
      </c>
      <c r="E49" s="107" t="s">
        <v>1350</v>
      </c>
      <c r="F49" s="107" t="s">
        <v>514</v>
      </c>
      <c r="G49" s="107">
        <v>1560</v>
      </c>
      <c r="H49" s="107">
        <v>2015</v>
      </c>
      <c r="I49" s="107"/>
      <c r="J49" s="107"/>
      <c r="K49" s="107">
        <v>5</v>
      </c>
      <c r="L49" s="107"/>
      <c r="M49" s="2">
        <v>4</v>
      </c>
      <c r="N49" s="107">
        <v>2060</v>
      </c>
      <c r="O49" s="107"/>
      <c r="P49" s="224">
        <v>33556</v>
      </c>
      <c r="Q49" s="28"/>
      <c r="R49" s="272">
        <v>47400</v>
      </c>
      <c r="S49" s="28"/>
      <c r="T49" s="84"/>
      <c r="U49" s="222" t="s">
        <v>1361</v>
      </c>
      <c r="V49" s="222" t="s">
        <v>1362</v>
      </c>
      <c r="W49" s="222" t="s">
        <v>1361</v>
      </c>
      <c r="X49" s="222" t="s">
        <v>1362</v>
      </c>
      <c r="Y49" s="42" t="s">
        <v>400</v>
      </c>
      <c r="Z49" s="42" t="s">
        <v>400</v>
      </c>
      <c r="AA49" s="42" t="s">
        <v>400</v>
      </c>
      <c r="AB49" s="42" t="s">
        <v>1142</v>
      </c>
      <c r="AC49" s="84"/>
    </row>
    <row r="50" spans="1:29" ht="18.75" customHeight="1">
      <c r="A50" s="281" t="s">
        <v>1367</v>
      </c>
      <c r="B50" s="281"/>
      <c r="C50" s="281"/>
      <c r="D50" s="281"/>
      <c r="E50" s="281"/>
      <c r="F50" s="281"/>
      <c r="G50" s="281"/>
      <c r="H50" s="281"/>
      <c r="I50" s="281"/>
      <c r="J50" s="281"/>
      <c r="K50" s="281"/>
      <c r="L50" s="281"/>
      <c r="M50" s="74"/>
      <c r="N50" s="73"/>
      <c r="O50" s="73"/>
      <c r="P50" s="73"/>
      <c r="Q50" s="73"/>
      <c r="R50" s="73"/>
      <c r="S50" s="73"/>
      <c r="T50" s="95"/>
      <c r="U50" s="95"/>
      <c r="V50" s="95"/>
      <c r="W50" s="95"/>
      <c r="X50" s="95"/>
      <c r="Y50" s="95"/>
      <c r="Z50" s="95"/>
      <c r="AA50" s="95"/>
      <c r="AB50" s="95"/>
      <c r="AC50" s="95"/>
    </row>
    <row r="51" spans="1:29" s="10" customFormat="1" ht="33.75" customHeight="1">
      <c r="A51" s="2">
        <v>1</v>
      </c>
      <c r="B51" s="107" t="s">
        <v>1464</v>
      </c>
      <c r="C51" s="107" t="s">
        <v>1465</v>
      </c>
      <c r="D51" s="107" t="s">
        <v>1466</v>
      </c>
      <c r="E51" s="107" t="s">
        <v>1467</v>
      </c>
      <c r="F51" s="107" t="s">
        <v>1468</v>
      </c>
      <c r="G51" s="107" t="s">
        <v>453</v>
      </c>
      <c r="H51" s="107">
        <v>2014</v>
      </c>
      <c r="I51" s="107" t="s">
        <v>1502</v>
      </c>
      <c r="J51" s="107" t="s">
        <v>1503</v>
      </c>
      <c r="K51" s="107" t="s">
        <v>453</v>
      </c>
      <c r="L51" s="221" t="s">
        <v>453</v>
      </c>
      <c r="M51" s="2">
        <v>1</v>
      </c>
      <c r="N51" s="107" t="s">
        <v>1795</v>
      </c>
      <c r="O51" s="107" t="s">
        <v>399</v>
      </c>
      <c r="P51" s="2" t="s">
        <v>1522</v>
      </c>
      <c r="Q51" s="107"/>
      <c r="R51" s="270">
        <v>35500</v>
      </c>
      <c r="S51" s="28"/>
      <c r="T51" s="84"/>
      <c r="U51" s="237" t="s">
        <v>1531</v>
      </c>
      <c r="V51" s="237" t="s">
        <v>1532</v>
      </c>
      <c r="W51" s="237" t="s">
        <v>1531</v>
      </c>
      <c r="X51" s="237" t="s">
        <v>1532</v>
      </c>
      <c r="Y51" s="42" t="s">
        <v>400</v>
      </c>
      <c r="Z51" s="84"/>
      <c r="AA51" s="42" t="s">
        <v>400</v>
      </c>
      <c r="AB51" s="84"/>
      <c r="AC51" s="84"/>
    </row>
    <row r="52" spans="1:29" s="10" customFormat="1" ht="18.75" customHeight="1">
      <c r="A52" s="2">
        <v>2</v>
      </c>
      <c r="B52" s="239" t="s">
        <v>1469</v>
      </c>
      <c r="C52" s="239" t="s">
        <v>1470</v>
      </c>
      <c r="D52" s="239">
        <v>20113</v>
      </c>
      <c r="E52" s="239" t="s">
        <v>1471</v>
      </c>
      <c r="F52" s="239" t="s">
        <v>453</v>
      </c>
      <c r="G52" s="239" t="s">
        <v>453</v>
      </c>
      <c r="H52" s="239">
        <v>2002</v>
      </c>
      <c r="I52" s="239" t="s">
        <v>1504</v>
      </c>
      <c r="J52" s="239" t="s">
        <v>1505</v>
      </c>
      <c r="K52" s="239" t="s">
        <v>453</v>
      </c>
      <c r="L52" s="239" t="s">
        <v>1806</v>
      </c>
      <c r="M52" s="2">
        <v>2</v>
      </c>
      <c r="N52" s="107" t="s">
        <v>1796</v>
      </c>
      <c r="O52" s="107" t="s">
        <v>453</v>
      </c>
      <c r="P52" s="107" t="s">
        <v>453</v>
      </c>
      <c r="Q52" s="107" t="s">
        <v>453</v>
      </c>
      <c r="R52" s="261" t="s">
        <v>453</v>
      </c>
      <c r="S52" s="28"/>
      <c r="T52" s="84"/>
      <c r="U52" s="168" t="s">
        <v>1533</v>
      </c>
      <c r="V52" s="168" t="s">
        <v>1534</v>
      </c>
      <c r="W52" s="237" t="s">
        <v>453</v>
      </c>
      <c r="X52" s="237" t="s">
        <v>453</v>
      </c>
      <c r="Y52" s="42" t="s">
        <v>400</v>
      </c>
      <c r="Z52" s="84"/>
      <c r="AA52" s="84"/>
      <c r="AB52" s="84"/>
      <c r="AC52" s="84"/>
    </row>
    <row r="53" spans="1:29" s="10" customFormat="1" ht="18.75" customHeight="1">
      <c r="A53" s="2">
        <v>3</v>
      </c>
      <c r="B53" s="239" t="s">
        <v>1472</v>
      </c>
      <c r="C53" s="239" t="s">
        <v>1473</v>
      </c>
      <c r="D53" s="240">
        <v>400505050263</v>
      </c>
      <c r="E53" s="239" t="s">
        <v>1474</v>
      </c>
      <c r="F53" s="239" t="s">
        <v>1475</v>
      </c>
      <c r="G53" s="239">
        <v>7100</v>
      </c>
      <c r="H53" s="239">
        <v>2005</v>
      </c>
      <c r="I53" s="239" t="s">
        <v>1506</v>
      </c>
      <c r="J53" s="239" t="s">
        <v>1507</v>
      </c>
      <c r="K53" s="107" t="s">
        <v>453</v>
      </c>
      <c r="L53" s="107" t="s">
        <v>453</v>
      </c>
      <c r="M53" s="2">
        <v>3</v>
      </c>
      <c r="N53" s="107" t="s">
        <v>1797</v>
      </c>
      <c r="O53" s="107" t="s">
        <v>453</v>
      </c>
      <c r="P53" s="2" t="s">
        <v>1523</v>
      </c>
      <c r="Q53" s="107" t="s">
        <v>453</v>
      </c>
      <c r="R53" s="270">
        <v>44500</v>
      </c>
      <c r="S53" s="28"/>
      <c r="T53" s="84"/>
      <c r="U53" s="237" t="s">
        <v>1535</v>
      </c>
      <c r="V53" s="237" t="s">
        <v>1536</v>
      </c>
      <c r="W53" s="237" t="s">
        <v>1535</v>
      </c>
      <c r="X53" s="237" t="s">
        <v>1536</v>
      </c>
      <c r="Y53" s="42" t="s">
        <v>400</v>
      </c>
      <c r="Z53" s="42" t="s">
        <v>400</v>
      </c>
      <c r="AA53" s="42" t="s">
        <v>400</v>
      </c>
      <c r="AB53" s="84"/>
      <c r="AC53" s="84"/>
    </row>
    <row r="54" spans="1:29" s="10" customFormat="1" ht="24" customHeight="1">
      <c r="A54" s="2">
        <v>4</v>
      </c>
      <c r="B54" s="239" t="s">
        <v>393</v>
      </c>
      <c r="C54" s="239" t="s">
        <v>1476</v>
      </c>
      <c r="D54" s="239" t="s">
        <v>1477</v>
      </c>
      <c r="E54" s="239" t="s">
        <v>1478</v>
      </c>
      <c r="F54" s="239" t="s">
        <v>1479</v>
      </c>
      <c r="G54" s="239">
        <v>2500</v>
      </c>
      <c r="H54" s="239">
        <v>2007</v>
      </c>
      <c r="I54" s="239" t="s">
        <v>1508</v>
      </c>
      <c r="J54" s="107" t="s">
        <v>1509</v>
      </c>
      <c r="K54" s="107">
        <v>6</v>
      </c>
      <c r="L54" s="107" t="s">
        <v>1510</v>
      </c>
      <c r="M54" s="2">
        <v>4</v>
      </c>
      <c r="N54" s="107" t="s">
        <v>1798</v>
      </c>
      <c r="O54" s="107" t="s">
        <v>453</v>
      </c>
      <c r="P54" s="72" t="s">
        <v>1524</v>
      </c>
      <c r="Q54" s="107" t="s">
        <v>453</v>
      </c>
      <c r="R54" s="270">
        <v>13800</v>
      </c>
      <c r="S54" s="28"/>
      <c r="T54" s="84"/>
      <c r="U54" s="237" t="s">
        <v>1537</v>
      </c>
      <c r="V54" s="237" t="s">
        <v>1538</v>
      </c>
      <c r="W54" s="237" t="s">
        <v>1537</v>
      </c>
      <c r="X54" s="237" t="s">
        <v>1538</v>
      </c>
      <c r="Y54" s="42" t="s">
        <v>400</v>
      </c>
      <c r="Z54" s="42" t="s">
        <v>400</v>
      </c>
      <c r="AA54" s="42" t="s">
        <v>400</v>
      </c>
      <c r="AB54" s="84"/>
      <c r="AC54" s="84"/>
    </row>
    <row r="55" spans="1:29" s="10" customFormat="1" ht="18.75" customHeight="1">
      <c r="A55" s="2">
        <v>5</v>
      </c>
      <c r="B55" s="239" t="s">
        <v>1480</v>
      </c>
      <c r="C55" s="239" t="s">
        <v>1481</v>
      </c>
      <c r="D55" s="239" t="s">
        <v>1482</v>
      </c>
      <c r="E55" s="239" t="s">
        <v>1483</v>
      </c>
      <c r="F55" s="239" t="s">
        <v>1475</v>
      </c>
      <c r="G55" s="239">
        <v>4155</v>
      </c>
      <c r="H55" s="239">
        <v>2008</v>
      </c>
      <c r="I55" s="239" t="s">
        <v>1511</v>
      </c>
      <c r="J55" s="107" t="s">
        <v>1512</v>
      </c>
      <c r="K55" s="107" t="s">
        <v>453</v>
      </c>
      <c r="L55" s="107" t="s">
        <v>453</v>
      </c>
      <c r="M55" s="2">
        <v>5</v>
      </c>
      <c r="N55" s="107" t="s">
        <v>1799</v>
      </c>
      <c r="O55" s="107" t="s">
        <v>453</v>
      </c>
      <c r="P55" s="2" t="s">
        <v>1525</v>
      </c>
      <c r="Q55" s="107" t="s">
        <v>1526</v>
      </c>
      <c r="R55" s="270">
        <v>43700</v>
      </c>
      <c r="S55" s="28"/>
      <c r="T55" s="84"/>
      <c r="U55" s="237" t="s">
        <v>1539</v>
      </c>
      <c r="V55" s="237" t="s">
        <v>402</v>
      </c>
      <c r="W55" s="237" t="s">
        <v>1539</v>
      </c>
      <c r="X55" s="237" t="s">
        <v>402</v>
      </c>
      <c r="Y55" s="42" t="s">
        <v>400</v>
      </c>
      <c r="Z55" s="42" t="s">
        <v>400</v>
      </c>
      <c r="AA55" s="42" t="s">
        <v>400</v>
      </c>
      <c r="AB55" s="84"/>
      <c r="AC55" s="84"/>
    </row>
    <row r="56" spans="1:29" s="10" customFormat="1" ht="19.5" customHeight="1">
      <c r="A56" s="2">
        <v>6</v>
      </c>
      <c r="B56" s="239" t="s">
        <v>510</v>
      </c>
      <c r="C56" s="239" t="s">
        <v>1484</v>
      </c>
      <c r="D56" s="239" t="s">
        <v>1485</v>
      </c>
      <c r="E56" s="239" t="s">
        <v>1486</v>
      </c>
      <c r="F56" s="239" t="s">
        <v>514</v>
      </c>
      <c r="G56" s="239">
        <v>1368</v>
      </c>
      <c r="H56" s="239">
        <v>2009</v>
      </c>
      <c r="I56" s="239" t="s">
        <v>1513</v>
      </c>
      <c r="J56" s="239" t="s">
        <v>1514</v>
      </c>
      <c r="K56" s="239">
        <v>5</v>
      </c>
      <c r="L56" s="239" t="s">
        <v>453</v>
      </c>
      <c r="M56" s="2">
        <v>6</v>
      </c>
      <c r="N56" s="107" t="s">
        <v>1800</v>
      </c>
      <c r="O56" s="107" t="s">
        <v>453</v>
      </c>
      <c r="P56" s="2" t="s">
        <v>1811</v>
      </c>
      <c r="Q56" s="107" t="s">
        <v>453</v>
      </c>
      <c r="R56" s="273">
        <v>11100</v>
      </c>
      <c r="S56" s="28"/>
      <c r="T56" s="84"/>
      <c r="U56" s="237" t="s">
        <v>1139</v>
      </c>
      <c r="V56" s="237" t="s">
        <v>1540</v>
      </c>
      <c r="W56" s="237" t="s">
        <v>1139</v>
      </c>
      <c r="X56" s="237" t="s">
        <v>1540</v>
      </c>
      <c r="Y56" s="42" t="s">
        <v>400</v>
      </c>
      <c r="Z56" s="42" t="s">
        <v>400</v>
      </c>
      <c r="AA56" s="42" t="s">
        <v>400</v>
      </c>
      <c r="AB56" s="42" t="s">
        <v>1142</v>
      </c>
      <c r="AC56" s="84"/>
    </row>
    <row r="57" spans="1:29" s="10" customFormat="1" ht="30.75" customHeight="1">
      <c r="A57" s="2">
        <v>7</v>
      </c>
      <c r="B57" s="239" t="s">
        <v>533</v>
      </c>
      <c r="C57" s="239" t="s">
        <v>534</v>
      </c>
      <c r="D57" s="239" t="s">
        <v>1487</v>
      </c>
      <c r="E57" s="239" t="s">
        <v>1488</v>
      </c>
      <c r="F57" s="239" t="s">
        <v>1468</v>
      </c>
      <c r="G57" s="107"/>
      <c r="H57" s="107">
        <v>2015</v>
      </c>
      <c r="I57" s="107" t="s">
        <v>1515</v>
      </c>
      <c r="J57" s="107" t="s">
        <v>1516</v>
      </c>
      <c r="K57" s="107"/>
      <c r="L57" s="107" t="s">
        <v>1807</v>
      </c>
      <c r="M57" s="2">
        <v>7</v>
      </c>
      <c r="N57" s="107" t="s">
        <v>1801</v>
      </c>
      <c r="O57" s="107"/>
      <c r="P57" s="107"/>
      <c r="Q57" s="107"/>
      <c r="R57" s="273">
        <v>29500</v>
      </c>
      <c r="S57" s="28"/>
      <c r="T57" s="84"/>
      <c r="U57" s="237" t="s">
        <v>1541</v>
      </c>
      <c r="V57" s="237" t="s">
        <v>1542</v>
      </c>
      <c r="W57" s="237" t="s">
        <v>1541</v>
      </c>
      <c r="X57" s="237" t="s">
        <v>1542</v>
      </c>
      <c r="Y57" s="42" t="s">
        <v>400</v>
      </c>
      <c r="Z57" s="84"/>
      <c r="AA57" s="42" t="s">
        <v>400</v>
      </c>
      <c r="AB57" s="84"/>
      <c r="AC57" s="84"/>
    </row>
    <row r="58" spans="1:29" s="10" customFormat="1" ht="18.75" customHeight="1">
      <c r="A58" s="2">
        <v>8</v>
      </c>
      <c r="B58" s="107" t="s">
        <v>533</v>
      </c>
      <c r="C58" s="107" t="s">
        <v>1489</v>
      </c>
      <c r="D58" s="107" t="s">
        <v>1490</v>
      </c>
      <c r="E58" s="107" t="s">
        <v>1491</v>
      </c>
      <c r="F58" s="107" t="s">
        <v>526</v>
      </c>
      <c r="G58" s="107"/>
      <c r="H58" s="107">
        <v>2015</v>
      </c>
      <c r="I58" s="107" t="s">
        <v>1517</v>
      </c>
      <c r="J58" s="107" t="s">
        <v>1507</v>
      </c>
      <c r="K58" s="107"/>
      <c r="L58" s="221" t="s">
        <v>1808</v>
      </c>
      <c r="M58" s="2">
        <v>8</v>
      </c>
      <c r="N58" s="107" t="s">
        <v>1802</v>
      </c>
      <c r="O58" s="107"/>
      <c r="P58" s="107"/>
      <c r="Q58" s="107"/>
      <c r="R58" s="274">
        <v>30100</v>
      </c>
      <c r="S58" s="28"/>
      <c r="T58" s="84"/>
      <c r="U58" s="237" t="s">
        <v>1543</v>
      </c>
      <c r="V58" s="237" t="s">
        <v>1544</v>
      </c>
      <c r="W58" s="237" t="s">
        <v>1543</v>
      </c>
      <c r="X58" s="237" t="s">
        <v>1544</v>
      </c>
      <c r="Y58" s="42" t="s">
        <v>400</v>
      </c>
      <c r="Z58" s="84"/>
      <c r="AA58" s="42" t="s">
        <v>400</v>
      </c>
      <c r="AB58" s="84"/>
      <c r="AC58" s="84"/>
    </row>
    <row r="59" spans="1:29" s="10" customFormat="1" ht="18.75" customHeight="1">
      <c r="A59" s="2">
        <v>9</v>
      </c>
      <c r="B59" s="107" t="s">
        <v>864</v>
      </c>
      <c r="C59" s="107" t="s">
        <v>1492</v>
      </c>
      <c r="D59" s="107" t="s">
        <v>1493</v>
      </c>
      <c r="E59" s="107" t="s">
        <v>1494</v>
      </c>
      <c r="F59" s="107" t="s">
        <v>519</v>
      </c>
      <c r="G59" s="107">
        <v>1968</v>
      </c>
      <c r="H59" s="107">
        <v>2015</v>
      </c>
      <c r="I59" s="107" t="s">
        <v>1518</v>
      </c>
      <c r="J59" s="107" t="s">
        <v>1519</v>
      </c>
      <c r="K59" s="107">
        <v>7</v>
      </c>
      <c r="L59" s="221" t="s">
        <v>1807</v>
      </c>
      <c r="M59" s="2">
        <v>9</v>
      </c>
      <c r="N59" s="107" t="s">
        <v>1803</v>
      </c>
      <c r="O59" s="107"/>
      <c r="P59" s="2" t="s">
        <v>1527</v>
      </c>
      <c r="Q59" s="107"/>
      <c r="R59" s="274">
        <v>86700</v>
      </c>
      <c r="S59" s="28"/>
      <c r="T59" s="84"/>
      <c r="U59" s="237" t="s">
        <v>1519</v>
      </c>
      <c r="V59" s="237" t="s">
        <v>1545</v>
      </c>
      <c r="W59" s="237" t="s">
        <v>1519</v>
      </c>
      <c r="X59" s="237" t="s">
        <v>1545</v>
      </c>
      <c r="Y59" s="42" t="s">
        <v>400</v>
      </c>
      <c r="Z59" s="42" t="s">
        <v>400</v>
      </c>
      <c r="AA59" s="42" t="s">
        <v>400</v>
      </c>
      <c r="AB59" s="84"/>
      <c r="AC59" s="84"/>
    </row>
    <row r="60" spans="1:29" s="10" customFormat="1" ht="18.75" customHeight="1">
      <c r="A60" s="2">
        <v>10</v>
      </c>
      <c r="B60" s="107" t="s">
        <v>864</v>
      </c>
      <c r="C60" s="107" t="s">
        <v>1495</v>
      </c>
      <c r="D60" s="107" t="s">
        <v>1496</v>
      </c>
      <c r="E60" s="107" t="s">
        <v>1497</v>
      </c>
      <c r="F60" s="239" t="s">
        <v>514</v>
      </c>
      <c r="G60" s="107">
        <v>1968</v>
      </c>
      <c r="H60" s="107">
        <v>2016</v>
      </c>
      <c r="I60" s="107" t="s">
        <v>1520</v>
      </c>
      <c r="J60" s="107" t="s">
        <v>1521</v>
      </c>
      <c r="K60" s="107">
        <v>5</v>
      </c>
      <c r="L60" s="221" t="s">
        <v>1809</v>
      </c>
      <c r="M60" s="2">
        <v>10</v>
      </c>
      <c r="N60" s="107" t="s">
        <v>1804</v>
      </c>
      <c r="O60" s="107"/>
      <c r="P60" s="2" t="s">
        <v>1528</v>
      </c>
      <c r="Q60" s="107"/>
      <c r="R60" s="274">
        <v>72500</v>
      </c>
      <c r="S60" s="28"/>
      <c r="T60" s="84"/>
      <c r="U60" s="237" t="s">
        <v>1546</v>
      </c>
      <c r="V60" s="237" t="s">
        <v>1547</v>
      </c>
      <c r="W60" s="237" t="s">
        <v>1546</v>
      </c>
      <c r="X60" s="237" t="s">
        <v>1547</v>
      </c>
      <c r="Y60" s="42" t="s">
        <v>400</v>
      </c>
      <c r="Z60" s="42" t="s">
        <v>400</v>
      </c>
      <c r="AA60" s="42" t="s">
        <v>400</v>
      </c>
      <c r="AB60" s="84"/>
      <c r="AC60" s="84"/>
    </row>
    <row r="61" spans="1:29" s="10" customFormat="1" ht="27" customHeight="1">
      <c r="A61" s="2">
        <v>11</v>
      </c>
      <c r="B61" s="2" t="s">
        <v>1498</v>
      </c>
      <c r="C61" s="2" t="s">
        <v>1499</v>
      </c>
      <c r="D61" s="2" t="s">
        <v>1500</v>
      </c>
      <c r="E61" s="2" t="s">
        <v>467</v>
      </c>
      <c r="F61" s="2" t="s">
        <v>1501</v>
      </c>
      <c r="G61" s="2"/>
      <c r="H61" s="2">
        <v>2017</v>
      </c>
      <c r="I61" s="2"/>
      <c r="J61" s="2"/>
      <c r="K61" s="2"/>
      <c r="L61" s="127"/>
      <c r="M61" s="2">
        <v>11</v>
      </c>
      <c r="N61" s="2" t="s">
        <v>1805</v>
      </c>
      <c r="O61" s="2"/>
      <c r="P61" s="2" t="s">
        <v>1529</v>
      </c>
      <c r="Q61" s="2"/>
      <c r="R61" s="270">
        <v>333500</v>
      </c>
      <c r="S61" s="28"/>
      <c r="T61" s="84"/>
      <c r="U61" s="3" t="s">
        <v>1530</v>
      </c>
      <c r="V61" s="3" t="s">
        <v>1548</v>
      </c>
      <c r="W61" s="237" t="s">
        <v>1530</v>
      </c>
      <c r="X61" s="237" t="s">
        <v>1549</v>
      </c>
      <c r="Y61" s="42" t="s">
        <v>400</v>
      </c>
      <c r="Z61" s="42" t="s">
        <v>400</v>
      </c>
      <c r="AA61" s="42" t="s">
        <v>400</v>
      </c>
      <c r="AB61" s="84"/>
      <c r="AC61" s="84"/>
    </row>
    <row r="62" spans="1:29" ht="18.75" customHeight="1">
      <c r="A62" s="281" t="s">
        <v>1550</v>
      </c>
      <c r="B62" s="281"/>
      <c r="C62" s="281"/>
      <c r="D62" s="281"/>
      <c r="E62" s="281"/>
      <c r="F62" s="281"/>
      <c r="G62" s="281"/>
      <c r="H62" s="281"/>
      <c r="I62" s="281"/>
      <c r="J62" s="281"/>
      <c r="K62" s="281"/>
      <c r="L62" s="281"/>
      <c r="M62" s="74"/>
      <c r="N62" s="73"/>
      <c r="O62" s="73"/>
      <c r="P62" s="73"/>
      <c r="Q62" s="73"/>
      <c r="R62" s="73"/>
      <c r="S62" s="73"/>
      <c r="T62" s="95"/>
      <c r="U62" s="95"/>
      <c r="V62" s="95"/>
      <c r="W62" s="95"/>
      <c r="X62" s="95"/>
      <c r="Y62" s="95"/>
      <c r="Z62" s="95"/>
      <c r="AA62" s="95"/>
      <c r="AB62" s="95"/>
      <c r="AC62" s="95"/>
    </row>
    <row r="63" spans="1:29" s="10" customFormat="1" ht="18.75" customHeight="1">
      <c r="A63" s="2">
        <v>1</v>
      </c>
      <c r="B63" s="107" t="s">
        <v>899</v>
      </c>
      <c r="C63" s="107" t="s">
        <v>1575</v>
      </c>
      <c r="D63" s="107" t="s">
        <v>1576</v>
      </c>
      <c r="E63" s="107" t="s">
        <v>1577</v>
      </c>
      <c r="F63" s="107" t="s">
        <v>514</v>
      </c>
      <c r="G63" s="107">
        <v>1364</v>
      </c>
      <c r="H63" s="107">
        <v>2005</v>
      </c>
      <c r="I63" s="107" t="s">
        <v>1578</v>
      </c>
      <c r="J63" s="107" t="s">
        <v>1579</v>
      </c>
      <c r="K63" s="107">
        <v>5</v>
      </c>
      <c r="L63" s="107" t="s">
        <v>453</v>
      </c>
      <c r="M63" s="2">
        <v>1</v>
      </c>
      <c r="N63" s="107" t="s">
        <v>453</v>
      </c>
      <c r="O63" s="107" t="s">
        <v>399</v>
      </c>
      <c r="P63" s="264">
        <v>152000</v>
      </c>
      <c r="Q63" s="107" t="s">
        <v>1580</v>
      </c>
      <c r="R63" s="271">
        <v>8000</v>
      </c>
      <c r="S63" s="28"/>
      <c r="T63" s="84"/>
      <c r="U63" s="231" t="s">
        <v>1581</v>
      </c>
      <c r="V63" s="231" t="s">
        <v>1582</v>
      </c>
      <c r="W63" s="231" t="s">
        <v>1581</v>
      </c>
      <c r="X63" s="231" t="s">
        <v>1583</v>
      </c>
      <c r="Y63" s="42" t="s">
        <v>400</v>
      </c>
      <c r="Z63" s="42" t="s">
        <v>400</v>
      </c>
      <c r="AA63" s="42" t="s">
        <v>400</v>
      </c>
      <c r="AB63" s="84"/>
      <c r="AC63" s="84"/>
    </row>
    <row r="64" spans="1:29" ht="18.75" customHeight="1">
      <c r="A64" s="281" t="s">
        <v>1588</v>
      </c>
      <c r="B64" s="281"/>
      <c r="C64" s="281"/>
      <c r="D64" s="281"/>
      <c r="E64" s="281"/>
      <c r="F64" s="281"/>
      <c r="G64" s="281"/>
      <c r="H64" s="281"/>
      <c r="I64" s="281"/>
      <c r="J64" s="281"/>
      <c r="K64" s="281"/>
      <c r="L64" s="281"/>
      <c r="M64" s="74"/>
      <c r="N64" s="73"/>
      <c r="O64" s="73"/>
      <c r="P64" s="73"/>
      <c r="Q64" s="73"/>
      <c r="R64" s="73"/>
      <c r="S64" s="73"/>
      <c r="T64" s="95"/>
      <c r="U64" s="95"/>
      <c r="V64" s="95"/>
      <c r="W64" s="95"/>
      <c r="X64" s="95"/>
      <c r="Y64" s="95"/>
      <c r="Z64" s="95"/>
      <c r="AA64" s="95"/>
      <c r="AB64" s="95"/>
      <c r="AC64" s="95"/>
    </row>
    <row r="65" spans="1:29" s="10" customFormat="1" ht="32.25" customHeight="1">
      <c r="A65" s="2">
        <v>1</v>
      </c>
      <c r="B65" s="107" t="s">
        <v>1648</v>
      </c>
      <c r="C65" s="107" t="s">
        <v>1649</v>
      </c>
      <c r="D65" s="107" t="s">
        <v>1650</v>
      </c>
      <c r="E65" s="107" t="s">
        <v>1651</v>
      </c>
      <c r="F65" s="107" t="s">
        <v>514</v>
      </c>
      <c r="G65" s="107">
        <v>1591</v>
      </c>
      <c r="H65" s="107">
        <v>2010</v>
      </c>
      <c r="I65" s="107" t="s">
        <v>1652</v>
      </c>
      <c r="J65" s="107" t="s">
        <v>1653</v>
      </c>
      <c r="K65" s="107">
        <v>5</v>
      </c>
      <c r="L65" s="107" t="s">
        <v>453</v>
      </c>
      <c r="M65" s="2">
        <v>1</v>
      </c>
      <c r="N65" s="107" t="s">
        <v>1810</v>
      </c>
      <c r="O65" s="107" t="s">
        <v>399</v>
      </c>
      <c r="P65" s="224">
        <v>86450</v>
      </c>
      <c r="Q65" s="107" t="s">
        <v>1654</v>
      </c>
      <c r="R65" s="271">
        <v>18300</v>
      </c>
      <c r="S65" s="28"/>
      <c r="T65" s="84"/>
      <c r="U65" s="231" t="s">
        <v>1655</v>
      </c>
      <c r="V65" s="231" t="s">
        <v>1656</v>
      </c>
      <c r="W65" s="231" t="s">
        <v>1655</v>
      </c>
      <c r="X65" s="231" t="s">
        <v>1656</v>
      </c>
      <c r="Y65" s="42" t="s">
        <v>400</v>
      </c>
      <c r="Z65" s="42" t="s">
        <v>400</v>
      </c>
      <c r="AA65" s="42" t="s">
        <v>400</v>
      </c>
      <c r="AB65" s="42" t="s">
        <v>1142</v>
      </c>
      <c r="AC65" s="84"/>
    </row>
    <row r="66" spans="1:29" ht="18.75" customHeight="1">
      <c r="A66" s="281" t="s">
        <v>1716</v>
      </c>
      <c r="B66" s="281"/>
      <c r="C66" s="281"/>
      <c r="D66" s="281"/>
      <c r="E66" s="281"/>
      <c r="F66" s="281"/>
      <c r="G66" s="281"/>
      <c r="H66" s="281"/>
      <c r="I66" s="281"/>
      <c r="J66" s="281"/>
      <c r="K66" s="281"/>
      <c r="L66" s="281"/>
      <c r="M66" s="74"/>
      <c r="N66" s="73"/>
      <c r="O66" s="73"/>
      <c r="P66" s="73"/>
      <c r="Q66" s="73"/>
      <c r="R66" s="73"/>
      <c r="S66" s="73"/>
      <c r="T66" s="95"/>
      <c r="U66" s="95"/>
      <c r="V66" s="95"/>
      <c r="W66" s="95"/>
      <c r="X66" s="95"/>
      <c r="Y66" s="95"/>
      <c r="Z66" s="95"/>
      <c r="AA66" s="95"/>
      <c r="AB66" s="95"/>
      <c r="AC66" s="95"/>
    </row>
    <row r="67" spans="1:29" s="10" customFormat="1" ht="18.75" customHeight="1">
      <c r="A67" s="2">
        <v>1</v>
      </c>
      <c r="B67" s="248" t="s">
        <v>510</v>
      </c>
      <c r="C67" s="248" t="s">
        <v>1717</v>
      </c>
      <c r="D67" s="255" t="s">
        <v>1718</v>
      </c>
      <c r="E67" s="248" t="s">
        <v>1719</v>
      </c>
      <c r="F67" s="248" t="s">
        <v>514</v>
      </c>
      <c r="G67" s="107">
        <v>2500</v>
      </c>
      <c r="H67" s="107">
        <v>1992</v>
      </c>
      <c r="I67" s="107" t="s">
        <v>1726</v>
      </c>
      <c r="J67" s="107" t="s">
        <v>1727</v>
      </c>
      <c r="K67" s="107">
        <v>15</v>
      </c>
      <c r="L67" s="107" t="s">
        <v>1728</v>
      </c>
      <c r="M67" s="2">
        <v>1</v>
      </c>
      <c r="N67" s="107" t="s">
        <v>1735</v>
      </c>
      <c r="O67" s="107" t="s">
        <v>399</v>
      </c>
      <c r="P67" s="28"/>
      <c r="Q67" s="28"/>
      <c r="R67" s="28"/>
      <c r="S67" s="28"/>
      <c r="T67" s="84"/>
      <c r="U67" s="231" t="s">
        <v>924</v>
      </c>
      <c r="V67" s="231" t="s">
        <v>925</v>
      </c>
      <c r="W67" s="107" t="s">
        <v>453</v>
      </c>
      <c r="X67" s="107" t="s">
        <v>453</v>
      </c>
      <c r="Y67" s="42" t="s">
        <v>400</v>
      </c>
      <c r="Z67" s="42" t="s">
        <v>400</v>
      </c>
      <c r="AA67" s="84"/>
      <c r="AB67" s="84"/>
      <c r="AC67" s="84"/>
    </row>
    <row r="68" spans="1:29" s="10" customFormat="1" ht="18.75" customHeight="1">
      <c r="A68" s="2">
        <v>2</v>
      </c>
      <c r="B68" s="248" t="s">
        <v>510</v>
      </c>
      <c r="C68" s="248" t="s">
        <v>1720</v>
      </c>
      <c r="D68" s="255" t="s">
        <v>1721</v>
      </c>
      <c r="E68" s="248" t="s">
        <v>1722</v>
      </c>
      <c r="F68" s="248" t="s">
        <v>514</v>
      </c>
      <c r="G68" s="107">
        <v>1372</v>
      </c>
      <c r="H68" s="107">
        <v>1998</v>
      </c>
      <c r="I68" s="107" t="s">
        <v>1729</v>
      </c>
      <c r="J68" s="107" t="s">
        <v>1730</v>
      </c>
      <c r="K68" s="107">
        <v>5</v>
      </c>
      <c r="L68" s="107" t="s">
        <v>453</v>
      </c>
      <c r="M68" s="2">
        <v>2</v>
      </c>
      <c r="N68" s="107" t="s">
        <v>1736</v>
      </c>
      <c r="O68" s="107" t="s">
        <v>399</v>
      </c>
      <c r="P68" s="28"/>
      <c r="Q68" s="28"/>
      <c r="R68" s="28"/>
      <c r="S68" s="28"/>
      <c r="T68" s="84"/>
      <c r="U68" s="231" t="s">
        <v>1737</v>
      </c>
      <c r="V68" s="231" t="s">
        <v>1738</v>
      </c>
      <c r="W68" s="107" t="s">
        <v>453</v>
      </c>
      <c r="X68" s="107" t="s">
        <v>453</v>
      </c>
      <c r="Y68" s="42" t="s">
        <v>400</v>
      </c>
      <c r="Z68" s="42" t="s">
        <v>400</v>
      </c>
      <c r="AA68" s="84"/>
      <c r="AB68" s="84"/>
      <c r="AC68" s="84"/>
    </row>
    <row r="69" spans="1:29" s="10" customFormat="1" ht="18.75" customHeight="1">
      <c r="A69" s="2">
        <v>3</v>
      </c>
      <c r="B69" s="248" t="s">
        <v>864</v>
      </c>
      <c r="C69" s="248" t="s">
        <v>1723</v>
      </c>
      <c r="D69" s="248" t="s">
        <v>1724</v>
      </c>
      <c r="E69" s="248" t="s">
        <v>1725</v>
      </c>
      <c r="F69" s="248" t="s">
        <v>553</v>
      </c>
      <c r="G69" s="107">
        <v>2799</v>
      </c>
      <c r="H69" s="107">
        <v>2006</v>
      </c>
      <c r="I69" s="107" t="s">
        <v>1731</v>
      </c>
      <c r="J69" s="107" t="s">
        <v>1732</v>
      </c>
      <c r="K69" s="107" t="s">
        <v>1733</v>
      </c>
      <c r="L69" s="107" t="s">
        <v>1734</v>
      </c>
      <c r="M69" s="2">
        <v>3</v>
      </c>
      <c r="N69" s="107"/>
      <c r="O69" s="107" t="s">
        <v>399</v>
      </c>
      <c r="P69" s="28"/>
      <c r="Q69" s="28"/>
      <c r="R69" s="28"/>
      <c r="S69" s="28"/>
      <c r="T69" s="84"/>
      <c r="U69" s="168" t="s">
        <v>1739</v>
      </c>
      <c r="V69" s="168" t="s">
        <v>1740</v>
      </c>
      <c r="W69" s="107" t="s">
        <v>453</v>
      </c>
      <c r="X69" s="107" t="s">
        <v>453</v>
      </c>
      <c r="Y69" s="42" t="s">
        <v>400</v>
      </c>
      <c r="Z69" s="42" t="s">
        <v>400</v>
      </c>
      <c r="AA69" s="84"/>
      <c r="AB69" s="84"/>
      <c r="AC69" s="84"/>
    </row>
    <row r="70" spans="1:29" ht="18.75" customHeight="1">
      <c r="A70" s="281" t="s">
        <v>1743</v>
      </c>
      <c r="B70" s="281"/>
      <c r="C70" s="281"/>
      <c r="D70" s="281"/>
      <c r="E70" s="281"/>
      <c r="F70" s="281"/>
      <c r="G70" s="281"/>
      <c r="H70" s="281"/>
      <c r="I70" s="281"/>
      <c r="J70" s="281"/>
      <c r="K70" s="281"/>
      <c r="L70" s="281"/>
      <c r="M70" s="74"/>
      <c r="N70" s="73"/>
      <c r="O70" s="73"/>
      <c r="P70" s="73"/>
      <c r="Q70" s="73"/>
      <c r="R70" s="73"/>
      <c r="S70" s="73"/>
      <c r="T70" s="95"/>
      <c r="U70" s="95"/>
      <c r="V70" s="95"/>
      <c r="W70" s="95"/>
      <c r="X70" s="95"/>
      <c r="Y70" s="95"/>
      <c r="Z70" s="95"/>
      <c r="AA70" s="95"/>
      <c r="AB70" s="95"/>
      <c r="AC70" s="95"/>
    </row>
    <row r="71" spans="1:29" s="10" customFormat="1" ht="24.75" customHeight="1">
      <c r="A71" s="2">
        <v>1</v>
      </c>
      <c r="B71" s="248" t="s">
        <v>899</v>
      </c>
      <c r="C71" s="248" t="s">
        <v>1784</v>
      </c>
      <c r="D71" s="248" t="s">
        <v>1785</v>
      </c>
      <c r="E71" s="248" t="s">
        <v>1786</v>
      </c>
      <c r="F71" s="248" t="s">
        <v>514</v>
      </c>
      <c r="G71" s="107">
        <v>1995</v>
      </c>
      <c r="H71" s="107">
        <v>2007</v>
      </c>
      <c r="I71" s="107" t="s">
        <v>1787</v>
      </c>
      <c r="J71" s="107" t="s">
        <v>1788</v>
      </c>
      <c r="K71" s="107">
        <v>9</v>
      </c>
      <c r="L71" s="107" t="s">
        <v>453</v>
      </c>
      <c r="M71" s="2">
        <v>1</v>
      </c>
      <c r="N71" s="107">
        <v>2835</v>
      </c>
      <c r="O71" s="107" t="s">
        <v>399</v>
      </c>
      <c r="P71" s="224">
        <v>200996</v>
      </c>
      <c r="Q71" s="107" t="s">
        <v>453</v>
      </c>
      <c r="R71" s="230">
        <v>21500</v>
      </c>
      <c r="S71" s="28"/>
      <c r="T71" s="84"/>
      <c r="U71" s="231" t="s">
        <v>1789</v>
      </c>
      <c r="V71" s="231" t="s">
        <v>1790</v>
      </c>
      <c r="W71" s="231" t="s">
        <v>1791</v>
      </c>
      <c r="X71" s="231" t="s">
        <v>1792</v>
      </c>
      <c r="Y71" s="42" t="s">
        <v>400</v>
      </c>
      <c r="Z71" s="42" t="s">
        <v>400</v>
      </c>
      <c r="AA71" s="42" t="s">
        <v>400</v>
      </c>
      <c r="AB71" s="2" t="s">
        <v>1141</v>
      </c>
      <c r="AC71" s="84"/>
    </row>
  </sheetData>
  <sheetProtection/>
  <mergeCells count="40">
    <mergeCell ref="A9:L9"/>
    <mergeCell ref="A22:L22"/>
    <mergeCell ref="A29:L29"/>
    <mergeCell ref="A33:L33"/>
    <mergeCell ref="M3:M5"/>
    <mergeCell ref="A43:L43"/>
    <mergeCell ref="A35:L35"/>
    <mergeCell ref="L3:L5"/>
    <mergeCell ref="A3:A5"/>
    <mergeCell ref="A6:L6"/>
    <mergeCell ref="O3:O5"/>
    <mergeCell ref="B3:B5"/>
    <mergeCell ref="A70:L70"/>
    <mergeCell ref="A50:L50"/>
    <mergeCell ref="A62:L62"/>
    <mergeCell ref="A64:L64"/>
    <mergeCell ref="A66:L66"/>
    <mergeCell ref="A37:L37"/>
    <mergeCell ref="A41:L41"/>
    <mergeCell ref="A45:L45"/>
    <mergeCell ref="I1:J1"/>
    <mergeCell ref="A2:J2"/>
    <mergeCell ref="G3:G5"/>
    <mergeCell ref="J3:J5"/>
    <mergeCell ref="I3:I5"/>
    <mergeCell ref="C3:C5"/>
    <mergeCell ref="H3:H5"/>
    <mergeCell ref="D3:D5"/>
    <mergeCell ref="E3:E5"/>
    <mergeCell ref="F3:F5"/>
    <mergeCell ref="AC3:AC5"/>
    <mergeCell ref="Y3:AB4"/>
    <mergeCell ref="P3:P5"/>
    <mergeCell ref="Q3:Q5"/>
    <mergeCell ref="R3:R5"/>
    <mergeCell ref="K3:K5"/>
    <mergeCell ref="S3:T4"/>
    <mergeCell ref="U3:V4"/>
    <mergeCell ref="W3:X4"/>
    <mergeCell ref="N3:N5"/>
  </mergeCells>
  <printOptions horizontalCentered="1"/>
  <pageMargins left="0" right="0" top="0.5905511811023623" bottom="0" header="0.5118110236220472" footer="0.5118110236220472"/>
  <pageSetup horizontalDpi="600" verticalDpi="600" orientation="landscape" paperSize="9" scale="55" r:id="rId3"/>
  <rowBreaks count="1" manualBreakCount="1">
    <brk id="44" max="28" man="1"/>
  </rowBreaks>
  <colBreaks count="1" manualBreakCount="1">
    <brk id="12" max="71" man="1"/>
  </colBreaks>
  <legacyDrawing r:id="rId2"/>
</worksheet>
</file>

<file path=xl/worksheets/sheet6.xml><?xml version="1.0" encoding="utf-8"?>
<worksheet xmlns="http://schemas.openxmlformats.org/spreadsheetml/2006/main" xmlns:r="http://schemas.openxmlformats.org/officeDocument/2006/relationships">
  <dimension ref="A1:H85"/>
  <sheetViews>
    <sheetView view="pageBreakPreview" zoomScale="85" zoomScaleNormal="85" zoomScaleSheetLayoutView="85" zoomScalePageLayoutView="0" workbookViewId="0" topLeftCell="A64">
      <selection activeCell="H74" sqref="H74"/>
    </sheetView>
  </sheetViews>
  <sheetFormatPr defaultColWidth="9.140625" defaultRowHeight="12.75"/>
  <cols>
    <col min="1" max="1" width="12.140625" style="55" customWidth="1"/>
    <col min="2" max="2" width="9.00390625" style="55" customWidth="1"/>
    <col min="3" max="3" width="14.421875" style="56" customWidth="1"/>
    <col min="4" max="4" width="61.28125" style="66" customWidth="1"/>
    <col min="5" max="16384" width="9.140625" style="55" customWidth="1"/>
  </cols>
  <sheetData>
    <row r="1" spans="1:4" ht="18" customHeight="1">
      <c r="A1" s="132" t="s">
        <v>387</v>
      </c>
      <c r="B1" s="54"/>
      <c r="C1" s="68"/>
      <c r="D1" s="75"/>
    </row>
    <row r="3" spans="1:4" ht="19.5" customHeight="1">
      <c r="A3" s="352" t="s">
        <v>1816</v>
      </c>
      <c r="B3" s="352"/>
      <c r="C3" s="352"/>
      <c r="D3" s="352"/>
    </row>
    <row r="4" spans="1:4" ht="45.75" customHeight="1">
      <c r="A4" s="3" t="s">
        <v>1</v>
      </c>
      <c r="B4" s="3" t="s">
        <v>2</v>
      </c>
      <c r="C4" s="59" t="s">
        <v>3</v>
      </c>
      <c r="D4" s="3" t="s">
        <v>4</v>
      </c>
    </row>
    <row r="5" spans="1:4" ht="24.75" customHeight="1">
      <c r="A5" s="346" t="s">
        <v>1877</v>
      </c>
      <c r="B5" s="346"/>
      <c r="C5" s="346"/>
      <c r="D5" s="346"/>
    </row>
    <row r="6" spans="1:4" ht="26.25">
      <c r="A6" s="67"/>
      <c r="B6" s="2">
        <v>1</v>
      </c>
      <c r="C6" s="156">
        <v>258.68</v>
      </c>
      <c r="D6" s="2" t="s">
        <v>1825</v>
      </c>
    </row>
    <row r="7" spans="1:8" s="4" customFormat="1" ht="22.5" customHeight="1">
      <c r="A7" s="347" t="s">
        <v>0</v>
      </c>
      <c r="B7" s="348"/>
      <c r="C7" s="279">
        <f>C6</f>
        <v>258.68</v>
      </c>
      <c r="D7" s="27"/>
      <c r="E7" s="14"/>
      <c r="F7" s="14"/>
      <c r="G7" s="14"/>
      <c r="H7" s="14"/>
    </row>
    <row r="8" spans="1:4" ht="25.5" customHeight="1">
      <c r="A8" s="346">
        <v>2015</v>
      </c>
      <c r="B8" s="346"/>
      <c r="C8" s="346"/>
      <c r="D8" s="346"/>
    </row>
    <row r="9" spans="1:4" ht="15.75" customHeight="1">
      <c r="A9" s="349">
        <v>2015</v>
      </c>
      <c r="B9" s="2">
        <v>1</v>
      </c>
      <c r="C9" s="156">
        <v>1473.6</v>
      </c>
      <c r="D9" s="2" t="s">
        <v>1818</v>
      </c>
    </row>
    <row r="10" spans="1:4" ht="19.5" customHeight="1">
      <c r="A10" s="350"/>
      <c r="B10" s="2">
        <v>1</v>
      </c>
      <c r="C10" s="156">
        <v>3736.88</v>
      </c>
      <c r="D10" s="2" t="s">
        <v>1819</v>
      </c>
    </row>
    <row r="11" spans="1:4" ht="15.75" customHeight="1">
      <c r="A11" s="350"/>
      <c r="B11" s="2">
        <v>1</v>
      </c>
      <c r="C11" s="156">
        <v>96.28</v>
      </c>
      <c r="D11" s="2" t="s">
        <v>1820</v>
      </c>
    </row>
    <row r="12" spans="1:4" ht="26.25">
      <c r="A12" s="350"/>
      <c r="B12" s="2">
        <v>1</v>
      </c>
      <c r="C12" s="156">
        <v>1752.75</v>
      </c>
      <c r="D12" s="2" t="s">
        <v>1821</v>
      </c>
    </row>
    <row r="13" spans="1:4" ht="26.25">
      <c r="A13" s="350"/>
      <c r="B13" s="2">
        <v>1</v>
      </c>
      <c r="C13" s="156">
        <v>1173.64</v>
      </c>
      <c r="D13" s="2" t="s">
        <v>1822</v>
      </c>
    </row>
    <row r="14" spans="1:4" ht="26.25">
      <c r="A14" s="350"/>
      <c r="B14" s="2">
        <v>1</v>
      </c>
      <c r="C14" s="156">
        <v>464.04</v>
      </c>
      <c r="D14" s="2" t="s">
        <v>1823</v>
      </c>
    </row>
    <row r="15" spans="1:4" ht="12.75">
      <c r="A15" s="350"/>
      <c r="B15" s="2">
        <v>1</v>
      </c>
      <c r="C15" s="156">
        <v>2243.16</v>
      </c>
      <c r="D15" s="2" t="s">
        <v>1824</v>
      </c>
    </row>
    <row r="16" spans="1:4" ht="26.25">
      <c r="A16" s="350"/>
      <c r="B16" s="2">
        <v>1</v>
      </c>
      <c r="C16" s="156">
        <v>154.3</v>
      </c>
      <c r="D16" s="2" t="s">
        <v>1851</v>
      </c>
    </row>
    <row r="17" spans="1:4" ht="39">
      <c r="A17" s="350"/>
      <c r="B17" s="2">
        <v>1</v>
      </c>
      <c r="C17" s="156">
        <v>5028.53</v>
      </c>
      <c r="D17" s="2" t="s">
        <v>1852</v>
      </c>
    </row>
    <row r="18" spans="1:4" ht="39">
      <c r="A18" s="350"/>
      <c r="B18" s="2">
        <v>1</v>
      </c>
      <c r="C18" s="156">
        <v>1230</v>
      </c>
      <c r="D18" s="2" t="s">
        <v>1853</v>
      </c>
    </row>
    <row r="19" spans="1:4" ht="39">
      <c r="A19" s="350"/>
      <c r="B19" s="2">
        <v>1</v>
      </c>
      <c r="C19" s="156">
        <v>15604.12</v>
      </c>
      <c r="D19" s="2" t="s">
        <v>1854</v>
      </c>
    </row>
    <row r="20" spans="1:4" ht="18" customHeight="1">
      <c r="A20" s="350"/>
      <c r="B20" s="2">
        <v>1</v>
      </c>
      <c r="C20" s="156">
        <v>2600</v>
      </c>
      <c r="D20" s="2" t="s">
        <v>1859</v>
      </c>
    </row>
    <row r="21" spans="1:4" ht="15.75" customHeight="1">
      <c r="A21" s="350"/>
      <c r="B21" s="2">
        <v>1</v>
      </c>
      <c r="C21" s="156">
        <v>4297.8</v>
      </c>
      <c r="D21" s="2" t="s">
        <v>1863</v>
      </c>
    </row>
    <row r="22" spans="1:4" ht="15.75" customHeight="1">
      <c r="A22" s="350"/>
      <c r="B22" s="2">
        <v>1</v>
      </c>
      <c r="C22" s="156">
        <v>1024.36</v>
      </c>
      <c r="D22" s="2" t="s">
        <v>1864</v>
      </c>
    </row>
    <row r="23" spans="1:4" ht="15.75" customHeight="1">
      <c r="A23" s="350"/>
      <c r="B23" s="2">
        <v>1</v>
      </c>
      <c r="C23" s="156">
        <v>285.66</v>
      </c>
      <c r="D23" s="2" t="s">
        <v>1864</v>
      </c>
    </row>
    <row r="24" spans="1:4" ht="26.25">
      <c r="A24" s="350"/>
      <c r="B24" s="2">
        <v>1</v>
      </c>
      <c r="C24" s="156">
        <v>8447.4</v>
      </c>
      <c r="D24" s="2" t="s">
        <v>1865</v>
      </c>
    </row>
    <row r="25" spans="1:4" ht="26.25">
      <c r="A25" s="350"/>
      <c r="B25" s="2">
        <v>1</v>
      </c>
      <c r="C25" s="156">
        <v>1649.08</v>
      </c>
      <c r="D25" s="2" t="s">
        <v>1866</v>
      </c>
    </row>
    <row r="26" spans="1:4" ht="26.25">
      <c r="A26" s="350"/>
      <c r="B26" s="2">
        <v>1</v>
      </c>
      <c r="C26" s="156">
        <v>1283.24</v>
      </c>
      <c r="D26" s="2" t="s">
        <v>1867</v>
      </c>
    </row>
    <row r="27" spans="1:4" ht="26.25">
      <c r="A27" s="351"/>
      <c r="B27" s="2">
        <v>1</v>
      </c>
      <c r="C27" s="156">
        <v>1084.76</v>
      </c>
      <c r="D27" s="2" t="s">
        <v>1873</v>
      </c>
    </row>
    <row r="28" spans="1:8" s="4" customFormat="1" ht="22.5" customHeight="1">
      <c r="A28" s="347" t="s">
        <v>0</v>
      </c>
      <c r="B28" s="348"/>
      <c r="C28" s="279">
        <f>SUM(C9:C27)</f>
        <v>53629.60000000001</v>
      </c>
      <c r="D28" s="27"/>
      <c r="E28" s="14"/>
      <c r="F28" s="14"/>
      <c r="G28" s="14"/>
      <c r="H28" s="14"/>
    </row>
    <row r="29" spans="1:4" ht="24" customHeight="1">
      <c r="A29" s="346">
        <v>2016</v>
      </c>
      <c r="B29" s="346"/>
      <c r="C29" s="346"/>
      <c r="D29" s="346"/>
    </row>
    <row r="30" spans="1:4" ht="26.25">
      <c r="A30" s="349">
        <v>2016</v>
      </c>
      <c r="B30" s="2">
        <v>1</v>
      </c>
      <c r="C30" s="156">
        <v>3440</v>
      </c>
      <c r="D30" s="2" t="s">
        <v>1826</v>
      </c>
    </row>
    <row r="31" spans="1:4" ht="12.75">
      <c r="A31" s="350"/>
      <c r="B31" s="2">
        <v>1</v>
      </c>
      <c r="C31" s="156">
        <v>2615.51</v>
      </c>
      <c r="D31" s="2" t="s">
        <v>1827</v>
      </c>
    </row>
    <row r="32" spans="1:4" ht="15.75" customHeight="1">
      <c r="A32" s="350"/>
      <c r="B32" s="2">
        <v>1</v>
      </c>
      <c r="C32" s="156">
        <v>2784.06</v>
      </c>
      <c r="D32" s="2" t="s">
        <v>1830</v>
      </c>
    </row>
    <row r="33" spans="1:4" ht="39">
      <c r="A33" s="350"/>
      <c r="B33" s="2">
        <v>1</v>
      </c>
      <c r="C33" s="156">
        <v>280.99</v>
      </c>
      <c r="D33" s="2" t="s">
        <v>1831</v>
      </c>
    </row>
    <row r="34" spans="1:4" ht="26.25">
      <c r="A34" s="350"/>
      <c r="B34" s="2">
        <v>1</v>
      </c>
      <c r="C34" s="156">
        <v>591.95</v>
      </c>
      <c r="D34" s="2" t="s">
        <v>1832</v>
      </c>
    </row>
    <row r="35" spans="1:4" ht="15.75" customHeight="1">
      <c r="A35" s="350"/>
      <c r="B35" s="2">
        <v>1</v>
      </c>
      <c r="C35" s="156">
        <v>438.13</v>
      </c>
      <c r="D35" s="2" t="s">
        <v>1833</v>
      </c>
    </row>
    <row r="36" spans="1:4" ht="26.25">
      <c r="A36" s="350"/>
      <c r="B36" s="2">
        <v>1</v>
      </c>
      <c r="C36" s="156">
        <v>800</v>
      </c>
      <c r="D36" s="2" t="s">
        <v>1841</v>
      </c>
    </row>
    <row r="37" spans="1:4" ht="26.25">
      <c r="A37" s="350"/>
      <c r="B37" s="2">
        <v>1</v>
      </c>
      <c r="C37" s="156">
        <v>800</v>
      </c>
      <c r="D37" s="2" t="s">
        <v>1841</v>
      </c>
    </row>
    <row r="38" spans="1:4" ht="39">
      <c r="A38" s="350"/>
      <c r="B38" s="2">
        <v>1</v>
      </c>
      <c r="C38" s="156">
        <v>21950.61</v>
      </c>
      <c r="D38" s="2" t="s">
        <v>1849</v>
      </c>
    </row>
    <row r="39" spans="1:4" ht="26.25">
      <c r="A39" s="350"/>
      <c r="B39" s="2">
        <v>1</v>
      </c>
      <c r="C39" s="156">
        <v>12970.51</v>
      </c>
      <c r="D39" s="2" t="s">
        <v>1850</v>
      </c>
    </row>
    <row r="40" spans="1:4" ht="26.25">
      <c r="A40" s="350"/>
      <c r="B40" s="2">
        <v>1</v>
      </c>
      <c r="C40" s="156">
        <v>1143.9</v>
      </c>
      <c r="D40" s="2" t="s">
        <v>1855</v>
      </c>
    </row>
    <row r="41" spans="1:4" ht="26.25">
      <c r="A41" s="350"/>
      <c r="B41" s="2">
        <v>1</v>
      </c>
      <c r="C41" s="156">
        <v>123</v>
      </c>
      <c r="D41" s="2" t="s">
        <v>1856</v>
      </c>
    </row>
    <row r="42" spans="1:4" ht="26.25">
      <c r="A42" s="350"/>
      <c r="B42" s="2">
        <v>1</v>
      </c>
      <c r="C42" s="156">
        <v>218.5</v>
      </c>
      <c r="D42" s="2" t="s">
        <v>1857</v>
      </c>
    </row>
    <row r="43" spans="1:4" ht="15.75" customHeight="1">
      <c r="A43" s="350"/>
      <c r="B43" s="2">
        <v>1</v>
      </c>
      <c r="C43" s="156">
        <v>800</v>
      </c>
      <c r="D43" s="2" t="s">
        <v>1858</v>
      </c>
    </row>
    <row r="44" spans="1:4" ht="39">
      <c r="A44" s="350"/>
      <c r="B44" s="2">
        <v>1</v>
      </c>
      <c r="C44" s="156">
        <v>668.87</v>
      </c>
      <c r="D44" s="2" t="s">
        <v>1860</v>
      </c>
    </row>
    <row r="45" spans="1:4" ht="26.25">
      <c r="A45" s="350"/>
      <c r="B45" s="2">
        <v>1</v>
      </c>
      <c r="C45" s="156">
        <v>1000</v>
      </c>
      <c r="D45" s="2" t="s">
        <v>1861</v>
      </c>
    </row>
    <row r="46" spans="1:4" ht="26.25">
      <c r="A46" s="350"/>
      <c r="B46" s="2">
        <v>1</v>
      </c>
      <c r="C46" s="156">
        <v>2165.93</v>
      </c>
      <c r="D46" s="2" t="s">
        <v>1862</v>
      </c>
    </row>
    <row r="47" spans="1:4" ht="39">
      <c r="A47" s="350"/>
      <c r="B47" s="2">
        <v>1</v>
      </c>
      <c r="C47" s="156">
        <v>1845</v>
      </c>
      <c r="D47" s="2" t="s">
        <v>1870</v>
      </c>
    </row>
    <row r="48" spans="1:4" ht="26.25">
      <c r="A48" s="350"/>
      <c r="B48" s="2">
        <v>1</v>
      </c>
      <c r="C48" s="156">
        <v>3500</v>
      </c>
      <c r="D48" s="2" t="s">
        <v>1874</v>
      </c>
    </row>
    <row r="49" spans="1:4" ht="15.75" customHeight="1">
      <c r="A49" s="350"/>
      <c r="B49" s="2">
        <v>1</v>
      </c>
      <c r="C49" s="156">
        <v>460.41</v>
      </c>
      <c r="D49" s="2" t="s">
        <v>1875</v>
      </c>
    </row>
    <row r="50" spans="1:4" ht="26.25">
      <c r="A50" s="350"/>
      <c r="B50" s="2">
        <v>1</v>
      </c>
      <c r="C50" s="156">
        <v>248.7</v>
      </c>
      <c r="D50" s="2" t="s">
        <v>1873</v>
      </c>
    </row>
    <row r="51" spans="1:4" ht="26.25">
      <c r="A51" s="351"/>
      <c r="B51" s="2">
        <v>1</v>
      </c>
      <c r="C51" s="156">
        <v>747.73</v>
      </c>
      <c r="D51" s="2" t="s">
        <v>1873</v>
      </c>
    </row>
    <row r="52" spans="1:8" s="4" customFormat="1" ht="22.5" customHeight="1">
      <c r="A52" s="347" t="s">
        <v>0</v>
      </c>
      <c r="B52" s="348"/>
      <c r="C52" s="279">
        <f>SUM(C30:C51)</f>
        <v>59593.80000000001</v>
      </c>
      <c r="D52" s="27"/>
      <c r="E52" s="14"/>
      <c r="F52" s="14"/>
      <c r="G52" s="14"/>
      <c r="H52" s="14"/>
    </row>
    <row r="53" spans="1:4" ht="19.5" customHeight="1">
      <c r="A53" s="346">
        <v>2017</v>
      </c>
      <c r="B53" s="346"/>
      <c r="C53" s="346"/>
      <c r="D53" s="346"/>
    </row>
    <row r="54" spans="1:4" ht="15.75" customHeight="1">
      <c r="A54" s="349">
        <v>2017</v>
      </c>
      <c r="B54" s="2">
        <v>1</v>
      </c>
      <c r="C54" s="156">
        <v>2004.86</v>
      </c>
      <c r="D54" s="2" t="s">
        <v>1828</v>
      </c>
    </row>
    <row r="55" spans="1:4" ht="15.75" customHeight="1">
      <c r="A55" s="350"/>
      <c r="B55" s="2">
        <v>1</v>
      </c>
      <c r="C55" s="156">
        <v>2445.99</v>
      </c>
      <c r="D55" s="2" t="s">
        <v>1829</v>
      </c>
    </row>
    <row r="56" spans="1:4" ht="26.25">
      <c r="A56" s="350"/>
      <c r="B56" s="2">
        <v>1</v>
      </c>
      <c r="C56" s="156">
        <v>1255.91</v>
      </c>
      <c r="D56" s="2" t="s">
        <v>1834</v>
      </c>
    </row>
    <row r="57" spans="1:4" ht="15.75" customHeight="1">
      <c r="A57" s="350"/>
      <c r="B57" s="2">
        <v>1</v>
      </c>
      <c r="C57" s="156">
        <v>2300</v>
      </c>
      <c r="D57" s="2" t="s">
        <v>1820</v>
      </c>
    </row>
    <row r="58" spans="1:4" ht="26.25">
      <c r="A58" s="350"/>
      <c r="B58" s="2">
        <v>1</v>
      </c>
      <c r="C58" s="156">
        <v>11496.23</v>
      </c>
      <c r="D58" s="2" t="s">
        <v>1838</v>
      </c>
    </row>
    <row r="59" spans="1:4" ht="39">
      <c r="A59" s="350"/>
      <c r="B59" s="2">
        <v>1</v>
      </c>
      <c r="C59" s="156">
        <v>7081.11</v>
      </c>
      <c r="D59" s="2" t="s">
        <v>1839</v>
      </c>
    </row>
    <row r="60" spans="1:4" ht="26.25">
      <c r="A60" s="350"/>
      <c r="B60" s="2">
        <v>1</v>
      </c>
      <c r="C60" s="156">
        <v>577.99</v>
      </c>
      <c r="D60" s="2" t="s">
        <v>1840</v>
      </c>
    </row>
    <row r="61" spans="1:4" ht="39">
      <c r="A61" s="350"/>
      <c r="B61" s="2">
        <v>1</v>
      </c>
      <c r="C61" s="156">
        <v>430</v>
      </c>
      <c r="D61" s="2" t="s">
        <v>1842</v>
      </c>
    </row>
    <row r="62" spans="1:4" ht="26.25">
      <c r="A62" s="350"/>
      <c r="B62" s="2">
        <v>1</v>
      </c>
      <c r="C62" s="156">
        <v>3400</v>
      </c>
      <c r="D62" s="2" t="s">
        <v>1843</v>
      </c>
    </row>
    <row r="63" spans="1:4" ht="12.75">
      <c r="A63" s="350"/>
      <c r="B63" s="2">
        <v>1</v>
      </c>
      <c r="C63" s="156">
        <v>489.48</v>
      </c>
      <c r="D63" s="2" t="s">
        <v>1846</v>
      </c>
    </row>
    <row r="64" spans="1:4" ht="15.75" customHeight="1">
      <c r="A64" s="350"/>
      <c r="B64" s="2">
        <v>1</v>
      </c>
      <c r="C64" s="156">
        <v>3193</v>
      </c>
      <c r="D64" s="2" t="s">
        <v>1847</v>
      </c>
    </row>
    <row r="65" spans="1:4" ht="26.25">
      <c r="A65" s="350"/>
      <c r="B65" s="2">
        <v>1</v>
      </c>
      <c r="C65" s="156">
        <v>1868.06</v>
      </c>
      <c r="D65" s="2" t="s">
        <v>1848</v>
      </c>
    </row>
    <row r="66" spans="1:4" ht="39">
      <c r="A66" s="350"/>
      <c r="B66" s="2">
        <v>1</v>
      </c>
      <c r="C66" s="156">
        <v>2914.39</v>
      </c>
      <c r="D66" s="2" t="s">
        <v>1868</v>
      </c>
    </row>
    <row r="67" spans="1:4" ht="39">
      <c r="A67" s="350"/>
      <c r="B67" s="2">
        <v>1</v>
      </c>
      <c r="C67" s="156">
        <v>152.01</v>
      </c>
      <c r="D67" s="2" t="s">
        <v>1869</v>
      </c>
    </row>
    <row r="68" spans="1:4" ht="26.25">
      <c r="A68" s="350"/>
      <c r="B68" s="2">
        <v>1</v>
      </c>
      <c r="C68" s="156">
        <v>2115.8</v>
      </c>
      <c r="D68" s="2" t="s">
        <v>1871</v>
      </c>
    </row>
    <row r="69" spans="1:4" ht="39">
      <c r="A69" s="350"/>
      <c r="B69" s="2">
        <v>1</v>
      </c>
      <c r="C69" s="156">
        <v>773.5</v>
      </c>
      <c r="D69" s="2" t="s">
        <v>1872</v>
      </c>
    </row>
    <row r="70" spans="1:4" ht="26.25">
      <c r="A70" s="350"/>
      <c r="B70" s="2">
        <v>1</v>
      </c>
      <c r="C70" s="156">
        <v>2346.39</v>
      </c>
      <c r="D70" s="2" t="s">
        <v>1873</v>
      </c>
    </row>
    <row r="71" spans="1:4" ht="26.25">
      <c r="A71" s="351"/>
      <c r="B71" s="2">
        <v>1</v>
      </c>
      <c r="C71" s="156">
        <v>500</v>
      </c>
      <c r="D71" s="2" t="s">
        <v>1873</v>
      </c>
    </row>
    <row r="72" spans="1:8" s="4" customFormat="1" ht="22.5" customHeight="1">
      <c r="A72" s="347" t="s">
        <v>0</v>
      </c>
      <c r="B72" s="348"/>
      <c r="C72" s="279">
        <f>SUM(C54:C71)</f>
        <v>45344.72</v>
      </c>
      <c r="D72" s="278"/>
      <c r="E72" s="14"/>
      <c r="F72" s="14"/>
      <c r="G72" s="14"/>
      <c r="H72" s="14"/>
    </row>
    <row r="73" spans="1:4" ht="17.25" customHeight="1">
      <c r="A73" s="346" t="s">
        <v>1878</v>
      </c>
      <c r="B73" s="346"/>
      <c r="C73" s="346"/>
      <c r="D73" s="346"/>
    </row>
    <row r="74" spans="1:4" ht="26.25">
      <c r="A74" s="349">
        <v>2018</v>
      </c>
      <c r="B74" s="2">
        <v>1</v>
      </c>
      <c r="C74" s="156">
        <v>180</v>
      </c>
      <c r="D74" s="2" t="s">
        <v>1835</v>
      </c>
    </row>
    <row r="75" spans="1:4" ht="26.25">
      <c r="A75" s="350"/>
      <c r="B75" s="2">
        <v>1</v>
      </c>
      <c r="C75" s="156">
        <v>5777.92</v>
      </c>
      <c r="D75" s="2" t="s">
        <v>1836</v>
      </c>
    </row>
    <row r="76" spans="1:4" ht="26.25">
      <c r="A76" s="350"/>
      <c r="B76" s="2">
        <v>1</v>
      </c>
      <c r="C76" s="156">
        <v>3647.16</v>
      </c>
      <c r="D76" s="2" t="s">
        <v>1837</v>
      </c>
    </row>
    <row r="77" spans="1:4" ht="26.25">
      <c r="A77" s="350"/>
      <c r="B77" s="2">
        <v>1</v>
      </c>
      <c r="C77" s="156">
        <v>233.65</v>
      </c>
      <c r="D77" s="2" t="s">
        <v>1844</v>
      </c>
    </row>
    <row r="78" spans="1:4" ht="15.75" customHeight="1">
      <c r="A78" s="351"/>
      <c r="B78" s="2">
        <v>1</v>
      </c>
      <c r="C78" s="156">
        <v>1133.8</v>
      </c>
      <c r="D78" s="2" t="s">
        <v>1845</v>
      </c>
    </row>
    <row r="79" spans="1:8" s="4" customFormat="1" ht="22.5" customHeight="1">
      <c r="A79" s="347" t="s">
        <v>0</v>
      </c>
      <c r="B79" s="348"/>
      <c r="C79" s="279">
        <f>SUM(C74:C78)</f>
        <v>10972.529999999999</v>
      </c>
      <c r="D79" s="27"/>
      <c r="E79" s="14"/>
      <c r="F79" s="14"/>
      <c r="G79" s="14"/>
      <c r="H79" s="14"/>
    </row>
    <row r="83" spans="1:4" ht="25.5" customHeight="1">
      <c r="A83" s="346" t="s">
        <v>1817</v>
      </c>
      <c r="B83" s="346"/>
      <c r="C83" s="346"/>
      <c r="D83" s="346"/>
    </row>
    <row r="84" spans="1:4" ht="15">
      <c r="A84" s="67">
        <v>2018</v>
      </c>
      <c r="B84" s="2">
        <v>1</v>
      </c>
      <c r="C84" s="156">
        <v>1200</v>
      </c>
      <c r="D84" s="2" t="s">
        <v>1876</v>
      </c>
    </row>
    <row r="85" spans="1:4" ht="20.25" customHeight="1">
      <c r="A85" s="347" t="s">
        <v>0</v>
      </c>
      <c r="B85" s="348"/>
      <c r="C85" s="279">
        <f>C84</f>
        <v>1200</v>
      </c>
      <c r="D85" s="27"/>
    </row>
  </sheetData>
  <sheetProtection/>
  <mergeCells count="17">
    <mergeCell ref="A79:B79"/>
    <mergeCell ref="A85:B85"/>
    <mergeCell ref="A3:D3"/>
    <mergeCell ref="A5:D5"/>
    <mergeCell ref="A8:D8"/>
    <mergeCell ref="A29:D29"/>
    <mergeCell ref="A83:D83"/>
    <mergeCell ref="A7:B7"/>
    <mergeCell ref="A74:A78"/>
    <mergeCell ref="A28:B28"/>
    <mergeCell ref="A73:D73"/>
    <mergeCell ref="A52:B52"/>
    <mergeCell ref="A72:B72"/>
    <mergeCell ref="A9:A27"/>
    <mergeCell ref="A30:A51"/>
    <mergeCell ref="A54:A71"/>
    <mergeCell ref="A53:D53"/>
  </mergeCells>
  <printOptions horizontalCentered="1"/>
  <pageMargins left="0.7480314960629921" right="0.7480314960629921" top="0" bottom="0" header="0.5118110236220472" footer="0.5118110236220472"/>
  <pageSetup horizontalDpi="600" verticalDpi="600" orientation="portrait" paperSize="9" scale="65" r:id="rId1"/>
  <rowBreaks count="1" manualBreakCount="1">
    <brk id="44" max="255" man="1"/>
  </rowBreaks>
</worksheet>
</file>

<file path=xl/worksheets/sheet7.xml><?xml version="1.0" encoding="utf-8"?>
<worksheet xmlns="http://schemas.openxmlformats.org/spreadsheetml/2006/main" xmlns:r="http://schemas.openxmlformats.org/officeDocument/2006/relationships">
  <dimension ref="A1:E32"/>
  <sheetViews>
    <sheetView tabSelected="1" view="pageBreakPreview" zoomScale="60" workbookViewId="0" topLeftCell="A8">
      <selection activeCell="C23" sqref="C23"/>
    </sheetView>
  </sheetViews>
  <sheetFormatPr defaultColWidth="9.140625" defaultRowHeight="12.75"/>
  <cols>
    <col min="1" max="1" width="5.8515625" style="64" customWidth="1"/>
    <col min="2" max="2" width="33.00390625" style="0" customWidth="1"/>
    <col min="3" max="3" width="17.421875" style="57" customWidth="1"/>
    <col min="4" max="4" width="17.140625" style="57" customWidth="1"/>
    <col min="5" max="5" width="26.421875" style="0" customWidth="1"/>
  </cols>
  <sheetData>
    <row r="1" spans="2:4" ht="16.5">
      <c r="B1" s="8" t="s">
        <v>46</v>
      </c>
      <c r="D1" s="58"/>
    </row>
    <row r="2" ht="16.5">
      <c r="B2" s="8"/>
    </row>
    <row r="3" spans="2:4" ht="12.75" customHeight="1">
      <c r="B3" s="353" t="s">
        <v>76</v>
      </c>
      <c r="C3" s="353"/>
      <c r="D3" s="353"/>
    </row>
    <row r="4" spans="1:5" ht="87.75" customHeight="1">
      <c r="A4" s="128" t="s">
        <v>27</v>
      </c>
      <c r="B4" s="128" t="s">
        <v>24</v>
      </c>
      <c r="C4" s="59" t="s">
        <v>44</v>
      </c>
      <c r="D4" s="59" t="s">
        <v>23</v>
      </c>
      <c r="E4" s="59" t="s">
        <v>926</v>
      </c>
    </row>
    <row r="5" spans="1:5" ht="26.25" customHeight="1">
      <c r="A5" s="41">
        <v>1</v>
      </c>
      <c r="B5" s="100" t="s">
        <v>385</v>
      </c>
      <c r="C5" s="36">
        <v>2097414.82</v>
      </c>
      <c r="D5" s="36">
        <v>0</v>
      </c>
      <c r="E5" s="208">
        <v>112703.49</v>
      </c>
    </row>
    <row r="6" spans="1:5" s="6" customFormat="1" ht="26.25" customHeight="1">
      <c r="A6" s="129">
        <v>2</v>
      </c>
      <c r="B6" s="1" t="s">
        <v>419</v>
      </c>
      <c r="C6" s="36">
        <v>257268.43</v>
      </c>
      <c r="D6" s="36">
        <v>0</v>
      </c>
      <c r="E6" s="36">
        <v>0</v>
      </c>
    </row>
    <row r="7" spans="1:5" s="6" customFormat="1" ht="26.25" customHeight="1">
      <c r="A7" s="41">
        <v>3</v>
      </c>
      <c r="B7" s="1" t="s">
        <v>97</v>
      </c>
      <c r="C7" s="36">
        <v>1456066.63</v>
      </c>
      <c r="D7" s="36">
        <v>61853.19</v>
      </c>
      <c r="E7" s="36">
        <v>0</v>
      </c>
    </row>
    <row r="8" spans="1:5" s="6" customFormat="1" ht="26.25" customHeight="1">
      <c r="A8" s="129">
        <v>4</v>
      </c>
      <c r="B8" s="1" t="s">
        <v>857</v>
      </c>
      <c r="C8" s="36">
        <v>2321323.21</v>
      </c>
      <c r="D8" s="36">
        <v>160170.4</v>
      </c>
      <c r="E8" s="36">
        <v>0</v>
      </c>
    </row>
    <row r="9" spans="1:5" s="6" customFormat="1" ht="26.25" customHeight="1">
      <c r="A9" s="41">
        <v>5</v>
      </c>
      <c r="B9" s="1" t="s">
        <v>107</v>
      </c>
      <c r="C9" s="36">
        <v>866469.54</v>
      </c>
      <c r="D9" s="36">
        <v>0</v>
      </c>
      <c r="E9" s="36">
        <v>0</v>
      </c>
    </row>
    <row r="10" spans="1:5" s="6" customFormat="1" ht="26.25" customHeight="1">
      <c r="A10" s="129">
        <v>6</v>
      </c>
      <c r="B10" s="1" t="s">
        <v>112</v>
      </c>
      <c r="C10" s="36">
        <v>1509272.84</v>
      </c>
      <c r="D10" s="36">
        <v>226471.89</v>
      </c>
      <c r="E10" s="36">
        <v>0</v>
      </c>
    </row>
    <row r="11" spans="1:5" s="6" customFormat="1" ht="26.25" customHeight="1">
      <c r="A11" s="41">
        <v>7</v>
      </c>
      <c r="B11" s="106" t="s">
        <v>114</v>
      </c>
      <c r="C11" s="36">
        <v>260096.18</v>
      </c>
      <c r="D11" s="36">
        <v>0</v>
      </c>
      <c r="E11" s="36">
        <v>0</v>
      </c>
    </row>
    <row r="12" spans="1:5" s="6" customFormat="1" ht="26.25" customHeight="1">
      <c r="A12" s="129">
        <v>8</v>
      </c>
      <c r="B12" s="1" t="s">
        <v>118</v>
      </c>
      <c r="C12" s="36">
        <v>775153.28</v>
      </c>
      <c r="D12" s="36">
        <v>0</v>
      </c>
      <c r="E12" s="36">
        <v>0</v>
      </c>
    </row>
    <row r="13" spans="1:5" s="6" customFormat="1" ht="26.25" customHeight="1">
      <c r="A13" s="41">
        <v>9</v>
      </c>
      <c r="B13" s="1" t="s">
        <v>1110</v>
      </c>
      <c r="C13" s="36">
        <v>2088735.89</v>
      </c>
      <c r="D13" s="36">
        <v>115210.5</v>
      </c>
      <c r="E13" s="36">
        <v>0</v>
      </c>
    </row>
    <row r="14" spans="1:5" s="6" customFormat="1" ht="26.25" customHeight="1">
      <c r="A14" s="129">
        <v>10</v>
      </c>
      <c r="B14" s="1" t="s">
        <v>1238</v>
      </c>
      <c r="C14" s="36">
        <v>2161590.47</v>
      </c>
      <c r="D14" s="36">
        <v>99950.49</v>
      </c>
      <c r="E14" s="36">
        <v>0</v>
      </c>
    </row>
    <row r="15" spans="1:5" s="6" customFormat="1" ht="26.25" customHeight="1">
      <c r="A15" s="41">
        <v>11</v>
      </c>
      <c r="B15" s="1" t="s">
        <v>129</v>
      </c>
      <c r="C15" s="36">
        <v>675462.28</v>
      </c>
      <c r="D15" s="36">
        <v>272715.72</v>
      </c>
      <c r="E15" s="36">
        <v>0</v>
      </c>
    </row>
    <row r="16" spans="1:5" s="6" customFormat="1" ht="26.25" customHeight="1">
      <c r="A16" s="129">
        <v>12</v>
      </c>
      <c r="B16" s="1" t="s">
        <v>131</v>
      </c>
      <c r="C16" s="36">
        <v>789358.19</v>
      </c>
      <c r="D16" s="36">
        <v>0</v>
      </c>
      <c r="E16" s="36">
        <v>0</v>
      </c>
    </row>
    <row r="17" spans="1:5" s="6" customFormat="1" ht="26.25" customHeight="1">
      <c r="A17" s="41">
        <v>13</v>
      </c>
      <c r="B17" s="238" t="s">
        <v>135</v>
      </c>
      <c r="C17" s="130">
        <v>1607524.37</v>
      </c>
      <c r="D17" s="36">
        <v>0</v>
      </c>
      <c r="E17" s="36">
        <v>0</v>
      </c>
    </row>
    <row r="18" spans="1:5" s="6" customFormat="1" ht="26.25" customHeight="1">
      <c r="A18" s="129">
        <v>14</v>
      </c>
      <c r="B18" s="245" t="s">
        <v>138</v>
      </c>
      <c r="C18" s="60">
        <v>369745.4</v>
      </c>
      <c r="D18" s="36">
        <v>0</v>
      </c>
      <c r="E18" s="36">
        <v>0</v>
      </c>
    </row>
    <row r="19" spans="1:5" s="6" customFormat="1" ht="26.25" customHeight="1">
      <c r="A19" s="41">
        <v>15</v>
      </c>
      <c r="B19" s="100" t="s">
        <v>142</v>
      </c>
      <c r="C19" s="36">
        <v>1715980.23</v>
      </c>
      <c r="D19" s="36">
        <v>0</v>
      </c>
      <c r="E19" s="36">
        <v>0</v>
      </c>
    </row>
    <row r="20" spans="1:5" s="6" customFormat="1" ht="26.25" customHeight="1">
      <c r="A20" s="129">
        <v>16</v>
      </c>
      <c r="B20" s="138" t="s">
        <v>1715</v>
      </c>
      <c r="C20" s="63">
        <v>1231082.36</v>
      </c>
      <c r="D20" s="63">
        <v>69166.55</v>
      </c>
      <c r="E20" s="36">
        <v>0</v>
      </c>
    </row>
    <row r="21" spans="1:5" s="6" customFormat="1" ht="26.25" customHeight="1">
      <c r="A21" s="41">
        <v>17</v>
      </c>
      <c r="B21" s="1" t="s">
        <v>1741</v>
      </c>
      <c r="C21" s="36">
        <v>2187088.61</v>
      </c>
      <c r="D21" s="36">
        <v>132310.52</v>
      </c>
      <c r="E21" s="36">
        <v>0</v>
      </c>
    </row>
    <row r="22" spans="1:5" ht="26.25" customHeight="1">
      <c r="A22" s="354" t="s">
        <v>25</v>
      </c>
      <c r="B22" s="355"/>
      <c r="C22" s="61">
        <f>SUM(C5:C21)</f>
        <v>22369632.729999997</v>
      </c>
      <c r="D22" s="61">
        <f>SUM(D5:D21)</f>
        <v>1137849.26</v>
      </c>
      <c r="E22" s="61">
        <f>SUM(E5:E21)</f>
        <v>112703.49</v>
      </c>
    </row>
    <row r="23" spans="2:4" ht="12.75">
      <c r="B23" s="6"/>
      <c r="C23" s="62"/>
      <c r="D23" s="62"/>
    </row>
    <row r="24" spans="2:4" ht="12.75">
      <c r="B24" s="6"/>
      <c r="C24" s="62"/>
      <c r="D24" s="62"/>
    </row>
    <row r="25" spans="2:4" ht="12.75">
      <c r="B25" s="6"/>
      <c r="C25" s="62"/>
      <c r="D25" s="62"/>
    </row>
    <row r="26" spans="2:4" ht="12.75">
      <c r="B26" s="6"/>
      <c r="C26" s="62"/>
      <c r="D26" s="62"/>
    </row>
    <row r="27" spans="2:4" ht="12.75">
      <c r="B27" s="6"/>
      <c r="C27" s="62"/>
      <c r="D27" s="62"/>
    </row>
    <row r="28" spans="2:4" ht="12.75">
      <c r="B28" s="6"/>
      <c r="C28" s="62"/>
      <c r="D28" s="62"/>
    </row>
    <row r="29" spans="2:4" ht="12.75">
      <c r="B29" s="6"/>
      <c r="C29" s="62"/>
      <c r="D29" s="62"/>
    </row>
    <row r="30" spans="2:4" ht="12.75">
      <c r="B30" s="6"/>
      <c r="C30" s="62"/>
      <c r="D30" s="62"/>
    </row>
    <row r="31" spans="2:4" ht="12.75">
      <c r="B31" s="6"/>
      <c r="C31" s="62"/>
      <c r="D31" s="62"/>
    </row>
    <row r="32" spans="2:4" ht="12.75">
      <c r="B32" s="6"/>
      <c r="C32" s="62"/>
      <c r="D32" s="62"/>
    </row>
  </sheetData>
  <sheetProtection/>
  <mergeCells count="2">
    <mergeCell ref="B3:D3"/>
    <mergeCell ref="A22:B22"/>
  </mergeCells>
  <printOptions horizontalCentered="1"/>
  <pageMargins left="0.7874015748031497" right="0.7874015748031497" top="0.3937007874015748" bottom="0.3937007874015748"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D38"/>
  <sheetViews>
    <sheetView zoomScalePageLayoutView="0" workbookViewId="0" topLeftCell="A7">
      <selection activeCell="B47" sqref="B47"/>
    </sheetView>
  </sheetViews>
  <sheetFormatPr defaultColWidth="9.140625" defaultRowHeight="12.75"/>
  <cols>
    <col min="1" max="1" width="4.140625" style="64" customWidth="1"/>
    <col min="2" max="2" width="53.28125" style="0" customWidth="1"/>
    <col min="3" max="3" width="39.7109375" style="0" customWidth="1"/>
  </cols>
  <sheetData>
    <row r="1" spans="2:3" ht="15" customHeight="1">
      <c r="B1" s="18" t="s">
        <v>47</v>
      </c>
      <c r="C1" s="76"/>
    </row>
    <row r="2" ht="12.75">
      <c r="B2" s="18"/>
    </row>
    <row r="3" spans="1:4" ht="69" customHeight="1">
      <c r="A3" s="359" t="s">
        <v>149</v>
      </c>
      <c r="B3" s="359"/>
      <c r="C3" s="359"/>
      <c r="D3" s="78"/>
    </row>
    <row r="4" spans="1:4" ht="9" customHeight="1">
      <c r="A4" s="77"/>
      <c r="B4" s="77"/>
      <c r="C4" s="77"/>
      <c r="D4" s="78"/>
    </row>
    <row r="6" spans="1:3" ht="30.75" customHeight="1">
      <c r="A6" s="79" t="s">
        <v>27</v>
      </c>
      <c r="B6" s="79" t="s">
        <v>42</v>
      </c>
      <c r="C6" s="80" t="s">
        <v>43</v>
      </c>
    </row>
    <row r="7" spans="1:3" s="105" customFormat="1" ht="17.25" customHeight="1">
      <c r="A7" s="356" t="s">
        <v>156</v>
      </c>
      <c r="B7" s="357"/>
      <c r="C7" s="358"/>
    </row>
    <row r="8" spans="1:3" s="105" customFormat="1" ht="18" customHeight="1">
      <c r="A8" s="41">
        <v>1</v>
      </c>
      <c r="B8" s="134" t="s">
        <v>405</v>
      </c>
      <c r="C8" s="41"/>
    </row>
    <row r="9" spans="1:3" s="105" customFormat="1" ht="18" customHeight="1">
      <c r="A9" s="41">
        <v>2</v>
      </c>
      <c r="B9" s="134" t="s">
        <v>406</v>
      </c>
      <c r="C9" s="41"/>
    </row>
    <row r="10" spans="1:3" s="105" customFormat="1" ht="18" customHeight="1">
      <c r="A10" s="41">
        <v>3</v>
      </c>
      <c r="B10" s="134" t="s">
        <v>407</v>
      </c>
      <c r="C10" s="41"/>
    </row>
    <row r="11" spans="1:3" s="105" customFormat="1" ht="18" customHeight="1">
      <c r="A11" s="41">
        <v>4</v>
      </c>
      <c r="B11" s="134" t="s">
        <v>408</v>
      </c>
      <c r="C11" s="41"/>
    </row>
    <row r="12" spans="1:3" s="105" customFormat="1" ht="18" customHeight="1">
      <c r="A12" s="41">
        <v>5</v>
      </c>
      <c r="B12" s="134" t="s">
        <v>409</v>
      </c>
      <c r="C12" s="41"/>
    </row>
    <row r="13" spans="1:3" s="105" customFormat="1" ht="18" customHeight="1">
      <c r="A13" s="41">
        <v>6</v>
      </c>
      <c r="B13" s="134" t="s">
        <v>410</v>
      </c>
      <c r="C13" s="41"/>
    </row>
    <row r="14" spans="1:3" s="105" customFormat="1" ht="18" customHeight="1">
      <c r="A14" s="41">
        <v>7</v>
      </c>
      <c r="B14" s="133" t="s">
        <v>411</v>
      </c>
      <c r="C14" s="41"/>
    </row>
    <row r="15" spans="1:3" s="105" customFormat="1" ht="18" customHeight="1">
      <c r="A15" s="41">
        <v>8</v>
      </c>
      <c r="B15" s="133" t="s">
        <v>412</v>
      </c>
      <c r="C15" s="41"/>
    </row>
    <row r="16" spans="1:3" s="105" customFormat="1" ht="18" customHeight="1">
      <c r="A16" s="41">
        <v>9</v>
      </c>
      <c r="B16" s="134" t="s">
        <v>413</v>
      </c>
      <c r="C16" s="41"/>
    </row>
    <row r="17" spans="1:3" s="105" customFormat="1" ht="17.25" customHeight="1">
      <c r="A17" s="356" t="s">
        <v>414</v>
      </c>
      <c r="B17" s="357"/>
      <c r="C17" s="358"/>
    </row>
    <row r="18" spans="1:3" s="140" customFormat="1" ht="40.5" customHeight="1">
      <c r="A18" s="149">
        <v>1</v>
      </c>
      <c r="B18" s="134" t="s">
        <v>509</v>
      </c>
      <c r="C18" s="126"/>
    </row>
    <row r="19" spans="1:3" s="105" customFormat="1" ht="17.25" customHeight="1">
      <c r="A19" s="356" t="s">
        <v>979</v>
      </c>
      <c r="B19" s="357"/>
      <c r="C19" s="358"/>
    </row>
    <row r="20" spans="1:3" s="105" customFormat="1" ht="18" customHeight="1">
      <c r="A20" s="41">
        <v>1</v>
      </c>
      <c r="B20" s="134" t="s">
        <v>993</v>
      </c>
      <c r="C20" s="51" t="s">
        <v>994</v>
      </c>
    </row>
    <row r="21" spans="1:3" s="105" customFormat="1" ht="27" customHeight="1">
      <c r="A21" s="41">
        <v>2</v>
      </c>
      <c r="B21" s="134" t="s">
        <v>995</v>
      </c>
      <c r="C21" s="51" t="s">
        <v>996</v>
      </c>
    </row>
    <row r="22" spans="1:3" s="105" customFormat="1" ht="17.25" customHeight="1">
      <c r="A22" s="356" t="s">
        <v>1023</v>
      </c>
      <c r="B22" s="357"/>
      <c r="C22" s="358"/>
    </row>
    <row r="23" spans="1:3" s="105" customFormat="1" ht="24.75" customHeight="1">
      <c r="A23" s="41">
        <v>1</v>
      </c>
      <c r="B23" s="181" t="s">
        <v>1024</v>
      </c>
      <c r="C23" s="214" t="s">
        <v>1025</v>
      </c>
    </row>
    <row r="24" spans="1:3" s="105" customFormat="1" ht="17.25" customHeight="1">
      <c r="A24" s="356" t="s">
        <v>1146</v>
      </c>
      <c r="B24" s="357"/>
      <c r="C24" s="358"/>
    </row>
    <row r="25" spans="1:3" s="105" customFormat="1" ht="26.25" customHeight="1">
      <c r="A25" s="41">
        <v>1</v>
      </c>
      <c r="B25" s="181" t="s">
        <v>1143</v>
      </c>
      <c r="C25" s="214" t="s">
        <v>1144</v>
      </c>
    </row>
    <row r="26" spans="1:3" s="105" customFormat="1" ht="33.75" customHeight="1">
      <c r="A26" s="41">
        <v>2</v>
      </c>
      <c r="B26" s="181"/>
      <c r="C26" s="214" t="s">
        <v>1145</v>
      </c>
    </row>
    <row r="27" spans="1:3" s="105" customFormat="1" ht="17.25" customHeight="1">
      <c r="A27" s="356" t="s">
        <v>1251</v>
      </c>
      <c r="B27" s="357"/>
      <c r="C27" s="358"/>
    </row>
    <row r="28" spans="1:3" s="105" customFormat="1" ht="37.5" customHeight="1">
      <c r="A28" s="41">
        <v>1</v>
      </c>
      <c r="B28" s="134" t="s">
        <v>1252</v>
      </c>
      <c r="C28" s="51" t="s">
        <v>1253</v>
      </c>
    </row>
    <row r="29" spans="1:3" s="105" customFormat="1" ht="17.25" customHeight="1">
      <c r="A29" s="356" t="s">
        <v>1272</v>
      </c>
      <c r="B29" s="357"/>
      <c r="C29" s="358"/>
    </row>
    <row r="30" spans="1:3" s="105" customFormat="1" ht="32.25" customHeight="1">
      <c r="A30" s="41">
        <v>1</v>
      </c>
      <c r="B30" s="1" t="s">
        <v>1273</v>
      </c>
      <c r="C30" s="2" t="s">
        <v>1274</v>
      </c>
    </row>
    <row r="31" spans="1:3" s="105" customFormat="1" ht="26.25" customHeight="1">
      <c r="A31" s="41">
        <v>2</v>
      </c>
      <c r="B31" s="1" t="s">
        <v>1275</v>
      </c>
      <c r="C31" s="2" t="s">
        <v>1276</v>
      </c>
    </row>
    <row r="32" spans="1:3" s="105" customFormat="1" ht="17.25" customHeight="1">
      <c r="A32" s="356" t="s">
        <v>1584</v>
      </c>
      <c r="B32" s="357"/>
      <c r="C32" s="358"/>
    </row>
    <row r="33" spans="1:3" s="105" customFormat="1" ht="33.75" customHeight="1">
      <c r="A33" s="41">
        <v>1</v>
      </c>
      <c r="B33" s="246" t="s">
        <v>1585</v>
      </c>
      <c r="C33" s="17" t="s">
        <v>1586</v>
      </c>
    </row>
    <row r="34" spans="1:3" s="105" customFormat="1" ht="17.25" customHeight="1">
      <c r="A34" s="356" t="s">
        <v>1639</v>
      </c>
      <c r="B34" s="357"/>
      <c r="C34" s="358"/>
    </row>
    <row r="35" spans="1:3" s="105" customFormat="1" ht="35.25" customHeight="1">
      <c r="A35" s="41">
        <v>1</v>
      </c>
      <c r="B35" s="252" t="s">
        <v>1640</v>
      </c>
      <c r="C35" s="253" t="s">
        <v>1641</v>
      </c>
    </row>
    <row r="36" spans="1:3" s="105" customFormat="1" ht="33" customHeight="1">
      <c r="A36" s="41">
        <v>2</v>
      </c>
      <c r="B36" s="252" t="s">
        <v>1642</v>
      </c>
      <c r="C36" s="253" t="s">
        <v>1643</v>
      </c>
    </row>
    <row r="37" spans="1:3" s="105" customFormat="1" ht="39.75" customHeight="1">
      <c r="A37" s="41">
        <v>3</v>
      </c>
      <c r="B37" s="252" t="s">
        <v>1644</v>
      </c>
      <c r="C37" s="253" t="s">
        <v>1645</v>
      </c>
    </row>
    <row r="38" spans="1:3" s="105" customFormat="1" ht="51" customHeight="1">
      <c r="A38" s="251">
        <v>4</v>
      </c>
      <c r="B38" s="252" t="s">
        <v>1646</v>
      </c>
      <c r="C38" s="253" t="s">
        <v>1647</v>
      </c>
    </row>
  </sheetData>
  <sheetProtection/>
  <mergeCells count="10">
    <mergeCell ref="A27:C27"/>
    <mergeCell ref="A29:C29"/>
    <mergeCell ref="A32:C32"/>
    <mergeCell ref="A34:C34"/>
    <mergeCell ref="A3:C3"/>
    <mergeCell ref="A7:C7"/>
    <mergeCell ref="A17:C17"/>
    <mergeCell ref="A19:C19"/>
    <mergeCell ref="A22:C22"/>
    <mergeCell ref="A24:C2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Dorota Rynkowska</cp:lastModifiedBy>
  <cp:lastPrinted>2018-06-06T09:52:42Z</cp:lastPrinted>
  <dcterms:created xsi:type="dcterms:W3CDTF">2004-04-21T13:58:08Z</dcterms:created>
  <dcterms:modified xsi:type="dcterms:W3CDTF">2018-06-06T09:52:48Z</dcterms:modified>
  <cp:category/>
  <cp:version/>
  <cp:contentType/>
  <cp:contentStatus/>
</cp:coreProperties>
</file>