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firstSheet="1" activeTab="1"/>
  </bookViews>
  <sheets>
    <sheet name="dotacja przedmiotowa" sheetId="1" r:id="rId1"/>
    <sheet name="zał nr 6- Gospodarstwa" sheetId="2" r:id="rId2"/>
    <sheet name="zał nr 10- Srodki specjalne" sheetId="3" r:id="rId3"/>
  </sheets>
  <definedNames>
    <definedName name="_xlnm.Print_Area" localSheetId="1">'zał nr 6- Gospodarstwa'!$A$1:$I$21</definedName>
  </definedNames>
  <calcPr fullCalcOnLoad="1"/>
</workbook>
</file>

<file path=xl/sharedStrings.xml><?xml version="1.0" encoding="utf-8"?>
<sst xmlns="http://schemas.openxmlformats.org/spreadsheetml/2006/main" count="105" uniqueCount="64">
  <si>
    <t>Lp.</t>
  </si>
  <si>
    <t>Wyszczególnienie</t>
  </si>
  <si>
    <t>Przychody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</si>
  <si>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</si>
  <si>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</si>
  <si>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</si>
  <si>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</si>
  <si>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</si>
  <si>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</si>
  <si>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</si>
  <si>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</si>
  <si>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</si>
  <si>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</si>
  <si>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</si>
  <si>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</t>
  </si>
  <si>
    <t>Inspekcja Weterynaryjna - Powiatowy Inspektorat Weterynarii w Iławie</t>
  </si>
  <si>
    <t>Zespół Szkół w Iławie, ul. Kopernika 8a</t>
  </si>
  <si>
    <t>Zespół Szkół Rolniczych w Kisielicach</t>
  </si>
  <si>
    <t>Zespół Szkół w Lubawie</t>
  </si>
  <si>
    <t>Specjalny Ośrodek Szkolno-Wychowawczy w Iławie</t>
  </si>
  <si>
    <t>Zespół Szkół Zawodowych w Iławie, ul. Mierosławskiego 10</t>
  </si>
  <si>
    <t>Razem</t>
  </si>
  <si>
    <t>I</t>
  </si>
  <si>
    <t>ZAKŁADY BUDŻETOWE</t>
  </si>
  <si>
    <t>II</t>
  </si>
  <si>
    <t>GOSPODARSTWA POMOCNICZE  w tym:</t>
  </si>
  <si>
    <t>Zespół Szkół Rolniczych Gospodarstwo Pomocnicze w Kisielicach, ul. Szkolna 4</t>
  </si>
  <si>
    <t>Gospodarstwo Pomocnicze Starosty Powiatowego Administracja Budynku w Iławie, ul. Andersa 2a</t>
  </si>
  <si>
    <t>ŚRODKI SPECJALNE w tym:</t>
  </si>
  <si>
    <t>Powiatowy Zarząd Dróg w Iławie</t>
  </si>
  <si>
    <t>Zespół Szkół Warsztaty Szkolne w Lubawie,                                        ul. Kupnera 123</t>
  </si>
  <si>
    <t>w tym: wpłata                   do budżetu</t>
  </si>
  <si>
    <t>w tym: dotacja                                                                                                                                        z budżetu</t>
  </si>
  <si>
    <t xml:space="preserve">Szkolne Schronisko Młodzieżowe w Jażdżówkach </t>
  </si>
  <si>
    <t>Zespół Szkół w Suszu</t>
  </si>
  <si>
    <t>Zespół Szkół Ogólnokształcących w Iławie</t>
  </si>
  <si>
    <r>
      <t xml:space="preserve">                        </t>
    </r>
    <r>
      <rPr>
        <b/>
        <u val="single"/>
        <sz val="14"/>
        <rFont val="Arial CE"/>
        <family val="2"/>
      </rPr>
      <t xml:space="preserve">PLANY PRZYCHODÓW I WYDATKÓW ZAKŁADÓW BUDŻETOWYCH,  </t>
    </r>
  </si>
  <si>
    <t>Wydatki</t>
  </si>
  <si>
    <t>Dom Pomocy Społecznej w Lubawie</t>
  </si>
  <si>
    <r>
      <t xml:space="preserve">       </t>
    </r>
    <r>
      <rPr>
        <b/>
        <u val="single"/>
        <sz val="14"/>
        <rFont val="Arial CE"/>
        <family val="2"/>
      </rPr>
      <t xml:space="preserve">PLANY PRZYCHODÓW I WYDATKÓW  ŚRODKÓW SPECJALNYCH NA ROK 2003 (w zł) </t>
    </r>
  </si>
  <si>
    <t>Stan środków pieniężnych na pocz. Roku 2003</t>
  </si>
  <si>
    <t>Stan środków pieniężnych na koniec roku 2003</t>
  </si>
  <si>
    <r>
      <t xml:space="preserve">                                   </t>
    </r>
    <r>
      <rPr>
        <b/>
        <u val="single"/>
        <sz val="14"/>
        <rFont val="Arial CE"/>
        <family val="2"/>
      </rPr>
      <t>GOSPODARSTW POMOCNICZYCH NA ROK 2003 (w zł)</t>
    </r>
  </si>
  <si>
    <t>Stan środków obrotowych na pocz. Roku 2003</t>
  </si>
  <si>
    <t>Stan środków obrotowych na koniec roku 2003</t>
  </si>
  <si>
    <t xml:space="preserve">                        do Uchwały Rady Powiatu Nr VI /        /2003</t>
  </si>
  <si>
    <t xml:space="preserve">                        z dnia 27 marca 2003 r.</t>
  </si>
  <si>
    <t>Zespół Skół Warsztaty Szkolne w Iławie ul. 1-go Maja 8a</t>
  </si>
  <si>
    <t>Zespól Szkół Warsztaty Szkolne w Iławie ul. Mierosławskiego 10</t>
  </si>
  <si>
    <t>Rady Powiatu Iławskiego</t>
  </si>
  <si>
    <t xml:space="preserve">z dnia 17 czerwca 2003 roku     </t>
  </si>
  <si>
    <t>(w złotych)</t>
  </si>
  <si>
    <t>Zakres</t>
  </si>
  <si>
    <t>Dotacje przedmiotowe dla gospodarstw pomocniczych</t>
  </si>
  <si>
    <t>Zespół Szkół Rolniczych Gospodarstwo Pomocnicze                 ul. Szkolna 4, 14-220 Kisielice</t>
  </si>
  <si>
    <t>Nazwa jednostki otrzymujacej dotację</t>
  </si>
  <si>
    <t>Kwota dotacji</t>
  </si>
  <si>
    <r>
      <t xml:space="preserve">Załącznik Nr 5 do Uchwały Nr </t>
    </r>
    <r>
      <rPr>
        <sz val="11"/>
        <rFont val="Arial CE"/>
        <family val="2"/>
      </rPr>
      <t>VIII/        /2003</t>
    </r>
  </si>
  <si>
    <t>zakup inwestycyjny                   -  prasa zwijająca Z 569/1 (cena 38 000,00)</t>
  </si>
  <si>
    <t xml:space="preserve">                                               Rady Powiatu Iławskiego</t>
  </si>
  <si>
    <r>
      <t xml:space="preserve">                                               Załącznik Nr 6 do Uchwały Nr X</t>
    </r>
    <r>
      <rPr>
        <sz val="11"/>
        <rFont val="Arial CE"/>
        <family val="2"/>
      </rPr>
      <t>/        /2003</t>
    </r>
  </si>
  <si>
    <t xml:space="preserve">                                               z dnia 14 sierpnia 2003 roku     </t>
  </si>
  <si>
    <r>
      <t xml:space="preserve">Załącznik Nr 3 do Uchwały Nr     / </t>
    </r>
    <r>
      <rPr>
        <sz val="11"/>
        <rFont val="Arial CE"/>
        <family val="2"/>
      </rPr>
      <t xml:space="preserve">    /2003</t>
    </r>
  </si>
  <si>
    <t xml:space="preserve">z dnia 30 grudnia  2003 roku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</si>
</sst>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6">
      <selection activeCell="C8" sqref="C8"/>
    </sheetView>
  </sheetViews>
  <sheetFormatPr defaultColWidth="9.00390625" defaultRowHeight="12.75"/>
  <cols>
    <col min="1" max="1" width="27.875" style="0" customWidth="1"/>
    <col min="2" max="2" width="25.00390625" style="0" customWidth="1"/>
    <col min="3" max="3" width="22.375" style="0" customWidth="1"/>
  </cols>
  <sheetData>
    <row r="1" spans="2:3" ht="15">
      <c r="B1" s="36" t="s">
        <v>57</v>
      </c>
      <c r="C1" s="36"/>
    </row>
    <row r="2" spans="2:3" ht="14.25">
      <c r="B2" s="37" t="s">
        <v>49</v>
      </c>
      <c r="C2" s="37"/>
    </row>
    <row r="3" spans="2:3" ht="14.25">
      <c r="B3" s="38" t="s">
        <v>50</v>
      </c>
      <c r="C3" s="38"/>
    </row>
    <row r="4" spans="2:3" ht="14.25">
      <c r="B4" s="38"/>
      <c r="C4" s="38"/>
    </row>
    <row r="5" spans="2:3" ht="14.25">
      <c r="B5" s="38"/>
      <c r="C5" s="38"/>
    </row>
    <row r="6" spans="1:3" s="51" customFormat="1" ht="19.5" customHeight="1">
      <c r="A6" s="55" t="s">
        <v>53</v>
      </c>
      <c r="B6" s="55"/>
      <c r="C6" s="55"/>
    </row>
    <row r="7" spans="1:3" s="51" customFormat="1" ht="19.5" customHeight="1">
      <c r="A7" s="55"/>
      <c r="B7" s="55"/>
      <c r="C7" s="55"/>
    </row>
    <row r="8" spans="1:3" ht="31.5" customHeight="1" thickBot="1">
      <c r="A8" s="48"/>
      <c r="B8" s="48"/>
      <c r="C8" s="50" t="s">
        <v>51</v>
      </c>
    </row>
    <row r="9" spans="1:3" s="27" customFormat="1" ht="19.5" customHeight="1">
      <c r="A9" s="56" t="s">
        <v>55</v>
      </c>
      <c r="B9" s="59" t="s">
        <v>52</v>
      </c>
      <c r="C9" s="59" t="s">
        <v>56</v>
      </c>
    </row>
    <row r="10" spans="1:3" s="27" customFormat="1" ht="19.5" customHeight="1">
      <c r="A10" s="57"/>
      <c r="B10" s="60"/>
      <c r="C10" s="60"/>
    </row>
    <row r="11" spans="1:3" s="27" customFormat="1" ht="19.5" customHeight="1" thickBot="1">
      <c r="A11" s="58"/>
      <c r="B11" s="61"/>
      <c r="C11" s="61"/>
    </row>
    <row r="12" spans="1:3" ht="7.5" customHeight="1" thickBot="1">
      <c r="A12" s="49">
        <v>1</v>
      </c>
      <c r="B12" s="49">
        <v>2</v>
      </c>
      <c r="C12" s="49">
        <v>3</v>
      </c>
    </row>
    <row r="13" spans="1:3" ht="61.5" customHeight="1" thickBot="1">
      <c r="A13" s="52" t="s">
        <v>54</v>
      </c>
      <c r="B13" s="54" t="s">
        <v>58</v>
      </c>
      <c r="C13" s="53">
        <v>28700</v>
      </c>
    </row>
  </sheetData>
  <mergeCells count="5">
    <mergeCell ref="A6:C6"/>
    <mergeCell ref="A7:C7"/>
    <mergeCell ref="A9:A11"/>
    <mergeCell ref="B9:B11"/>
    <mergeCell ref="C9:C11"/>
  </mergeCells>
  <printOptions/>
  <pageMargins left="1.29" right="0.75" top="1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="80" zoomScaleNormal="80" workbookViewId="0" topLeftCell="C1">
      <selection activeCell="E5" sqref="E5"/>
    </sheetView>
  </sheetViews>
  <sheetFormatPr defaultColWidth="9.00390625" defaultRowHeight="12.75"/>
  <cols>
    <col min="1" max="1" width="4.00390625" style="0" customWidth="1"/>
    <col min="2" max="2" width="38.125" style="0" customWidth="1"/>
    <col min="3" max="3" width="14.00390625" style="0" customWidth="1"/>
    <col min="4" max="4" width="13.875" style="0" customWidth="1"/>
    <col min="5" max="6" width="15.25390625" style="0" customWidth="1"/>
    <col min="7" max="7" width="13.00390625" style="0" customWidth="1"/>
    <col min="8" max="8" width="10.375" style="0" customWidth="1"/>
    <col min="9" max="9" width="3.375" style="0" customWidth="1"/>
  </cols>
  <sheetData>
    <row r="3" spans="4:6" ht="15.75">
      <c r="D3" s="45"/>
      <c r="E3" s="36" t="s">
        <v>62</v>
      </c>
      <c r="F3" s="29"/>
    </row>
    <row r="4" spans="4:6" ht="15">
      <c r="D4" s="46" t="s">
        <v>45</v>
      </c>
      <c r="E4" s="37" t="s">
        <v>49</v>
      </c>
      <c r="F4" s="30"/>
    </row>
    <row r="5" spans="4:8" ht="15.75" customHeight="1">
      <c r="D5" s="46" t="s">
        <v>46</v>
      </c>
      <c r="E5" s="38" t="s">
        <v>63</v>
      </c>
      <c r="F5" s="31"/>
      <c r="G5" s="28"/>
      <c r="H5" s="5"/>
    </row>
    <row r="6" spans="6:8" ht="11.25" customHeight="1">
      <c r="F6" s="31"/>
      <c r="G6" s="28"/>
      <c r="H6" s="5"/>
    </row>
    <row r="7" spans="2:8" ht="16.5" customHeight="1">
      <c r="B7" s="11" t="s">
        <v>36</v>
      </c>
      <c r="C7" s="1"/>
      <c r="G7" s="4"/>
      <c r="H7" s="4"/>
    </row>
    <row r="8" spans="2:8" ht="16.5" customHeight="1">
      <c r="B8" s="10" t="s">
        <v>42</v>
      </c>
      <c r="C8" s="9"/>
      <c r="G8" s="4"/>
      <c r="H8" s="4"/>
    </row>
    <row r="9" spans="2:8" ht="6.75" customHeight="1">
      <c r="B9" s="10"/>
      <c r="C9" s="9"/>
      <c r="G9" s="4"/>
      <c r="H9" s="4"/>
    </row>
    <row r="10" spans="2:8" ht="17.25" customHeight="1">
      <c r="B10" s="6"/>
      <c r="G10" s="50"/>
      <c r="H10" s="50" t="s">
        <v>51</v>
      </c>
    </row>
    <row r="11" spans="1:9" s="15" customFormat="1" ht="20.25" customHeight="1">
      <c r="A11" s="65" t="s">
        <v>0</v>
      </c>
      <c r="B11" s="63" t="s">
        <v>1</v>
      </c>
      <c r="C11" s="65" t="s">
        <v>43</v>
      </c>
      <c r="D11" s="65" t="s">
        <v>2</v>
      </c>
      <c r="E11" s="65"/>
      <c r="F11" s="65" t="s">
        <v>37</v>
      </c>
      <c r="G11" s="65"/>
      <c r="H11" s="65" t="s">
        <v>44</v>
      </c>
      <c r="I11" s="65"/>
    </row>
    <row r="12" spans="1:9" s="32" customFormat="1" ht="26.25" customHeight="1">
      <c r="A12" s="65"/>
      <c r="B12" s="63"/>
      <c r="C12" s="65"/>
      <c r="D12" s="35" t="s">
        <v>3</v>
      </c>
      <c r="E12" s="19" t="s">
        <v>32</v>
      </c>
      <c r="F12" s="35" t="s">
        <v>3</v>
      </c>
      <c r="G12" s="19" t="s">
        <v>31</v>
      </c>
      <c r="H12" s="65"/>
      <c r="I12" s="65"/>
    </row>
    <row r="13" spans="1:9" s="3" customFormat="1" ht="18" customHeight="1">
      <c r="A13" s="7" t="s">
        <v>22</v>
      </c>
      <c r="B13" s="8" t="s">
        <v>23</v>
      </c>
      <c r="C13" s="2">
        <f>SUM(C14:C14)</f>
        <v>-22029</v>
      </c>
      <c r="D13" s="2">
        <f>SUM(D14:D14)</f>
        <v>650000</v>
      </c>
      <c r="E13" s="2">
        <f>SUM(E14:E14)</f>
        <v>100490</v>
      </c>
      <c r="F13" s="2">
        <f>SUM(F14:F14)</f>
        <v>627609</v>
      </c>
      <c r="G13" s="2">
        <f>SUM(G14:G14)</f>
        <v>0</v>
      </c>
      <c r="H13" s="66">
        <f>SUM(H14:I14)</f>
        <v>362</v>
      </c>
      <c r="I13" s="66"/>
    </row>
    <row r="14" spans="1:9" s="15" customFormat="1" ht="27" customHeight="1">
      <c r="A14" s="12" t="s">
        <v>4</v>
      </c>
      <c r="B14" s="34" t="s">
        <v>33</v>
      </c>
      <c r="C14" s="13">
        <v>-22029</v>
      </c>
      <c r="D14" s="13">
        <v>650000</v>
      </c>
      <c r="E14" s="13">
        <v>100490</v>
      </c>
      <c r="F14" s="13">
        <v>627609</v>
      </c>
      <c r="G14" s="13" t="s">
        <v>14</v>
      </c>
      <c r="H14" s="62">
        <v>362</v>
      </c>
      <c r="I14" s="62"/>
    </row>
    <row r="15" spans="1:9" s="18" customFormat="1" ht="18.75" customHeight="1">
      <c r="A15" s="16" t="s">
        <v>24</v>
      </c>
      <c r="B15" s="17" t="s">
        <v>25</v>
      </c>
      <c r="C15" s="14">
        <f>SUM(C16:C20)</f>
        <v>1491712</v>
      </c>
      <c r="D15" s="14">
        <v>3603980</v>
      </c>
      <c r="E15" s="14">
        <f>SUM(E16:E20)</f>
        <v>0</v>
      </c>
      <c r="F15" s="14">
        <f>SUM(F16:F20)</f>
        <v>3602333</v>
      </c>
      <c r="G15" s="14">
        <f>SUM(G16:G20)</f>
        <v>1647</v>
      </c>
      <c r="H15" s="64">
        <f>SUM(H16:I20)</f>
        <v>1493359</v>
      </c>
      <c r="I15" s="64"/>
    </row>
    <row r="16" spans="1:9" s="15" customFormat="1" ht="36">
      <c r="A16" s="19" t="s">
        <v>4</v>
      </c>
      <c r="B16" s="34" t="s">
        <v>27</v>
      </c>
      <c r="C16" s="13">
        <v>7350</v>
      </c>
      <c r="D16" s="13">
        <v>476900</v>
      </c>
      <c r="E16" s="13" t="s">
        <v>14</v>
      </c>
      <c r="F16" s="13">
        <v>476883</v>
      </c>
      <c r="G16" s="13">
        <v>17</v>
      </c>
      <c r="H16" s="62">
        <v>7367</v>
      </c>
      <c r="I16" s="62"/>
    </row>
    <row r="17" spans="1:9" s="15" customFormat="1" ht="24">
      <c r="A17" s="19" t="s">
        <v>5</v>
      </c>
      <c r="B17" s="34" t="s">
        <v>30</v>
      </c>
      <c r="C17" s="13">
        <v>1157823</v>
      </c>
      <c r="D17" s="13">
        <v>1038000</v>
      </c>
      <c r="E17" s="13" t="s">
        <v>14</v>
      </c>
      <c r="F17" s="13">
        <v>1036970</v>
      </c>
      <c r="G17" s="13">
        <v>1030</v>
      </c>
      <c r="H17" s="62">
        <v>1158853</v>
      </c>
      <c r="I17" s="62"/>
    </row>
    <row r="18" spans="1:9" s="15" customFormat="1" ht="24">
      <c r="A18" s="19" t="s">
        <v>6</v>
      </c>
      <c r="B18" s="34" t="s">
        <v>26</v>
      </c>
      <c r="C18" s="13">
        <v>152215</v>
      </c>
      <c r="D18" s="13">
        <v>1559500</v>
      </c>
      <c r="E18" s="13">
        <f>-K16</f>
        <v>0</v>
      </c>
      <c r="F18" s="13">
        <v>1559500</v>
      </c>
      <c r="G18" s="13" t="s">
        <v>14</v>
      </c>
      <c r="H18" s="62">
        <v>152215</v>
      </c>
      <c r="I18" s="62"/>
    </row>
    <row r="19" spans="1:9" s="15" customFormat="1" ht="25.5">
      <c r="A19" s="19" t="s">
        <v>7</v>
      </c>
      <c r="B19" s="47" t="s">
        <v>47</v>
      </c>
      <c r="C19" s="13">
        <v>153779</v>
      </c>
      <c r="D19" s="13">
        <v>449580</v>
      </c>
      <c r="E19" s="13"/>
      <c r="F19" s="13">
        <v>449580</v>
      </c>
      <c r="G19" s="13"/>
      <c r="H19" s="62">
        <v>153779</v>
      </c>
      <c r="I19" s="62"/>
    </row>
    <row r="20" spans="1:9" s="15" customFormat="1" ht="25.5">
      <c r="A20" s="19" t="s">
        <v>8</v>
      </c>
      <c r="B20" s="47" t="s">
        <v>48</v>
      </c>
      <c r="C20" s="13">
        <v>20545</v>
      </c>
      <c r="D20" s="13">
        <v>80000</v>
      </c>
      <c r="E20" s="13"/>
      <c r="F20" s="13">
        <v>79400</v>
      </c>
      <c r="G20" s="13">
        <v>600</v>
      </c>
      <c r="H20" s="62">
        <v>21145</v>
      </c>
      <c r="I20" s="62"/>
    </row>
    <row r="21" spans="1:9" s="26" customFormat="1" ht="23.25" customHeight="1">
      <c r="A21" s="63" t="s">
        <v>21</v>
      </c>
      <c r="B21" s="63"/>
      <c r="C21" s="22">
        <f>SUM(C13,C15)</f>
        <v>1469683</v>
      </c>
      <c r="D21" s="22">
        <f>SUM(D15,D13)</f>
        <v>4253980</v>
      </c>
      <c r="E21" s="14">
        <f>SUM(E13,E15)</f>
        <v>100490</v>
      </c>
      <c r="F21" s="22">
        <f>SUM(F15,F13)</f>
        <v>4229942</v>
      </c>
      <c r="G21" s="22">
        <f>SUM(G15,G13)</f>
        <v>1647</v>
      </c>
      <c r="H21" s="64">
        <f>SUM(H13,H15)</f>
        <v>1493721</v>
      </c>
      <c r="I21" s="64"/>
    </row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</sheetData>
  <mergeCells count="16">
    <mergeCell ref="H19:I19"/>
    <mergeCell ref="D11:E11"/>
    <mergeCell ref="H15:I15"/>
    <mergeCell ref="H18:I18"/>
    <mergeCell ref="H16:I16"/>
    <mergeCell ref="H17:I17"/>
    <mergeCell ref="H20:I20"/>
    <mergeCell ref="A21:B21"/>
    <mergeCell ref="H21:I21"/>
    <mergeCell ref="F11:G11"/>
    <mergeCell ref="H11:I12"/>
    <mergeCell ref="H13:I13"/>
    <mergeCell ref="H14:I14"/>
    <mergeCell ref="A11:A12"/>
    <mergeCell ref="B11:B12"/>
    <mergeCell ref="C11:C12"/>
  </mergeCells>
  <printOptions/>
  <pageMargins left="0.77" right="0.57" top="0.72" bottom="0.37" header="0.13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38.125" style="27" customWidth="1"/>
    <col min="3" max="3" width="14.00390625" style="27" customWidth="1"/>
    <col min="4" max="4" width="13.875" style="27" customWidth="1"/>
    <col min="5" max="6" width="15.25390625" style="27" customWidth="1"/>
    <col min="7" max="7" width="13.00390625" style="27" customWidth="1"/>
    <col min="8" max="8" width="10.375" style="27" customWidth="1"/>
    <col min="9" max="9" width="3.375" style="27" customWidth="1"/>
  </cols>
  <sheetData>
    <row r="1" spans="4:9" ht="18" customHeight="1">
      <c r="D1" s="36" t="s">
        <v>60</v>
      </c>
      <c r="E1" s="36"/>
      <c r="I1"/>
    </row>
    <row r="2" spans="4:9" ht="16.5" customHeight="1">
      <c r="D2" s="37" t="s">
        <v>59</v>
      </c>
      <c r="E2" s="37"/>
      <c r="I2"/>
    </row>
    <row r="3" spans="4:9" ht="14.25">
      <c r="D3" s="38" t="s">
        <v>61</v>
      </c>
      <c r="E3" s="38"/>
      <c r="F3" s="39"/>
      <c r="G3" s="40"/>
      <c r="I3"/>
    </row>
    <row r="4" spans="6:8" ht="14.25">
      <c r="F4" s="38"/>
      <c r="G4" s="39"/>
      <c r="H4" s="40"/>
    </row>
    <row r="5" spans="2:8" ht="9" customHeight="1">
      <c r="B5" s="41"/>
      <c r="G5" s="42"/>
      <c r="H5" s="42"/>
    </row>
    <row r="6" spans="2:8" ht="16.5" customHeight="1">
      <c r="B6" s="43" t="s">
        <v>39</v>
      </c>
      <c r="C6" s="44"/>
      <c r="G6" s="42"/>
      <c r="H6" s="42"/>
    </row>
    <row r="7" spans="2:8" ht="16.5" customHeight="1">
      <c r="B7" s="43"/>
      <c r="C7" s="44"/>
      <c r="G7" s="42"/>
      <c r="H7" s="42"/>
    </row>
    <row r="8" spans="2:8" ht="17.25" customHeight="1">
      <c r="B8" s="41"/>
      <c r="G8" s="42"/>
      <c r="H8" s="42"/>
    </row>
    <row r="9" spans="1:9" s="15" customFormat="1" ht="15" customHeight="1">
      <c r="A9" s="65" t="s">
        <v>0</v>
      </c>
      <c r="B9" s="67" t="s">
        <v>1</v>
      </c>
      <c r="C9" s="65" t="s">
        <v>40</v>
      </c>
      <c r="D9" s="65" t="s">
        <v>2</v>
      </c>
      <c r="E9" s="65"/>
      <c r="F9" s="65" t="s">
        <v>37</v>
      </c>
      <c r="G9" s="65"/>
      <c r="H9" s="65" t="s">
        <v>41</v>
      </c>
      <c r="I9" s="65"/>
    </row>
    <row r="10" spans="1:9" s="32" customFormat="1" ht="30.75" customHeight="1">
      <c r="A10" s="65"/>
      <c r="B10" s="67"/>
      <c r="C10" s="65"/>
      <c r="D10" s="35" t="s">
        <v>3</v>
      </c>
      <c r="E10" s="19" t="s">
        <v>32</v>
      </c>
      <c r="F10" s="35" t="s">
        <v>3</v>
      </c>
      <c r="G10" s="19" t="s">
        <v>31</v>
      </c>
      <c r="H10" s="65"/>
      <c r="I10" s="65"/>
    </row>
    <row r="11" spans="1:9" s="23" customFormat="1" ht="19.5" customHeight="1">
      <c r="A11" s="20" t="s">
        <v>22</v>
      </c>
      <c r="B11" s="21" t="s">
        <v>28</v>
      </c>
      <c r="C11" s="22">
        <f>SUM(C12:C21)</f>
        <v>113062</v>
      </c>
      <c r="D11" s="22">
        <f>SUM(D12:D21)</f>
        <v>1250787</v>
      </c>
      <c r="E11" s="14" t="s">
        <v>14</v>
      </c>
      <c r="F11" s="22">
        <f>SUM(F12:F21)</f>
        <v>1282480</v>
      </c>
      <c r="G11" s="14" t="s">
        <v>14</v>
      </c>
      <c r="H11" s="68">
        <f>SUM(H12:H21)</f>
        <v>81369</v>
      </c>
      <c r="I11" s="69"/>
    </row>
    <row r="12" spans="1:9" s="25" customFormat="1" ht="23.25" customHeight="1">
      <c r="A12" s="12" t="s">
        <v>4</v>
      </c>
      <c r="B12" s="33" t="s">
        <v>29</v>
      </c>
      <c r="C12" s="13">
        <v>10588</v>
      </c>
      <c r="D12" s="24">
        <v>20000</v>
      </c>
      <c r="E12" s="14" t="s">
        <v>14</v>
      </c>
      <c r="F12" s="24">
        <v>30588</v>
      </c>
      <c r="G12" s="14" t="s">
        <v>14</v>
      </c>
      <c r="H12" s="70">
        <v>0</v>
      </c>
      <c r="I12" s="71"/>
    </row>
    <row r="13" spans="1:9" s="25" customFormat="1" ht="23.25" customHeight="1">
      <c r="A13" s="12" t="s">
        <v>5</v>
      </c>
      <c r="B13" s="33" t="s">
        <v>38</v>
      </c>
      <c r="C13" s="13">
        <v>3919</v>
      </c>
      <c r="D13" s="24">
        <v>38840</v>
      </c>
      <c r="E13" s="14"/>
      <c r="F13" s="24">
        <v>42759</v>
      </c>
      <c r="G13" s="14"/>
      <c r="H13" s="70">
        <v>0</v>
      </c>
      <c r="I13" s="71"/>
    </row>
    <row r="14" spans="1:9" s="15" customFormat="1" ht="24">
      <c r="A14" s="12" t="s">
        <v>6</v>
      </c>
      <c r="B14" s="34" t="s">
        <v>15</v>
      </c>
      <c r="C14" s="13">
        <v>12695</v>
      </c>
      <c r="D14" s="13">
        <v>302793</v>
      </c>
      <c r="E14" s="13" t="s">
        <v>14</v>
      </c>
      <c r="F14" s="13">
        <v>315170</v>
      </c>
      <c r="G14" s="13" t="s">
        <v>14</v>
      </c>
      <c r="H14" s="62">
        <v>318</v>
      </c>
      <c r="I14" s="62"/>
    </row>
    <row r="15" spans="1:9" s="15" customFormat="1" ht="24">
      <c r="A15" s="12" t="s">
        <v>7</v>
      </c>
      <c r="B15" s="34" t="s">
        <v>19</v>
      </c>
      <c r="C15" s="13">
        <v>8128</v>
      </c>
      <c r="D15" s="13">
        <v>52000</v>
      </c>
      <c r="E15" s="13" t="s">
        <v>14</v>
      </c>
      <c r="F15" s="13">
        <v>52000</v>
      </c>
      <c r="G15" s="13" t="s">
        <v>14</v>
      </c>
      <c r="H15" s="62">
        <v>8128</v>
      </c>
      <c r="I15" s="62"/>
    </row>
    <row r="16" spans="1:9" s="15" customFormat="1" ht="23.25" customHeight="1">
      <c r="A16" s="12" t="s">
        <v>8</v>
      </c>
      <c r="B16" s="34" t="s">
        <v>34</v>
      </c>
      <c r="C16" s="13">
        <v>432</v>
      </c>
      <c r="D16" s="13">
        <v>1200</v>
      </c>
      <c r="E16" s="13" t="s">
        <v>14</v>
      </c>
      <c r="F16" s="13">
        <v>1632</v>
      </c>
      <c r="G16" s="13" t="s">
        <v>14</v>
      </c>
      <c r="H16" s="62">
        <v>0</v>
      </c>
      <c r="I16" s="62"/>
    </row>
    <row r="17" spans="1:9" s="15" customFormat="1" ht="23.25" customHeight="1">
      <c r="A17" s="12" t="s">
        <v>9</v>
      </c>
      <c r="B17" s="34" t="s">
        <v>16</v>
      </c>
      <c r="C17" s="13">
        <v>10771</v>
      </c>
      <c r="D17" s="13">
        <v>354900</v>
      </c>
      <c r="E17" s="13" t="s">
        <v>14</v>
      </c>
      <c r="F17" s="13">
        <v>353000</v>
      </c>
      <c r="G17" s="13" t="s">
        <v>14</v>
      </c>
      <c r="H17" s="62">
        <v>12671</v>
      </c>
      <c r="I17" s="62"/>
    </row>
    <row r="18" spans="1:9" s="15" customFormat="1" ht="25.5" customHeight="1">
      <c r="A18" s="12" t="s">
        <v>10</v>
      </c>
      <c r="B18" s="34" t="s">
        <v>20</v>
      </c>
      <c r="C18" s="13">
        <v>9156</v>
      </c>
      <c r="D18" s="13">
        <v>120200</v>
      </c>
      <c r="E18" s="13" t="s">
        <v>14</v>
      </c>
      <c r="F18" s="13">
        <v>125918</v>
      </c>
      <c r="G18" s="13" t="s">
        <v>14</v>
      </c>
      <c r="H18" s="62">
        <v>3438</v>
      </c>
      <c r="I18" s="62"/>
    </row>
    <row r="19" spans="1:9" s="15" customFormat="1" ht="23.25" customHeight="1">
      <c r="A19" s="12" t="s">
        <v>11</v>
      </c>
      <c r="B19" s="34" t="s">
        <v>17</v>
      </c>
      <c r="C19" s="13">
        <v>8595</v>
      </c>
      <c r="D19" s="13">
        <v>80322</v>
      </c>
      <c r="E19" s="13" t="s">
        <v>14</v>
      </c>
      <c r="F19" s="13">
        <v>80322</v>
      </c>
      <c r="G19" s="13" t="s">
        <v>14</v>
      </c>
      <c r="H19" s="62">
        <v>8595</v>
      </c>
      <c r="I19" s="62"/>
    </row>
    <row r="20" spans="1:9" s="15" customFormat="1" ht="23.25" customHeight="1">
      <c r="A20" s="12" t="s">
        <v>12</v>
      </c>
      <c r="B20" s="34" t="s">
        <v>35</v>
      </c>
      <c r="C20" s="13">
        <v>40174</v>
      </c>
      <c r="D20" s="13">
        <v>223822</v>
      </c>
      <c r="E20" s="13" t="s">
        <v>14</v>
      </c>
      <c r="F20" s="13">
        <v>224381</v>
      </c>
      <c r="G20" s="13" t="s">
        <v>14</v>
      </c>
      <c r="H20" s="62">
        <v>39615</v>
      </c>
      <c r="I20" s="62"/>
    </row>
    <row r="21" spans="1:9" s="15" customFormat="1" ht="23.25" customHeight="1">
      <c r="A21" s="12" t="s">
        <v>13</v>
      </c>
      <c r="B21" s="34" t="s">
        <v>18</v>
      </c>
      <c r="C21" s="13">
        <v>8604</v>
      </c>
      <c r="D21" s="13">
        <v>56710</v>
      </c>
      <c r="E21" s="13" t="s">
        <v>14</v>
      </c>
      <c r="F21" s="13">
        <v>56710</v>
      </c>
      <c r="G21" s="13" t="s">
        <v>14</v>
      </c>
      <c r="H21" s="62">
        <v>8604</v>
      </c>
      <c r="I21" s="62"/>
    </row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</sheetData>
  <mergeCells count="17">
    <mergeCell ref="H21:I21"/>
    <mergeCell ref="H17:I17"/>
    <mergeCell ref="H18:I18"/>
    <mergeCell ref="H19:I19"/>
    <mergeCell ref="H20:I20"/>
    <mergeCell ref="H13:I13"/>
    <mergeCell ref="H14:I14"/>
    <mergeCell ref="H15:I15"/>
    <mergeCell ref="H16:I16"/>
    <mergeCell ref="H11:I11"/>
    <mergeCell ref="H12:I12"/>
    <mergeCell ref="F9:G9"/>
    <mergeCell ref="H9:I10"/>
    <mergeCell ref="A9:A10"/>
    <mergeCell ref="B9:B10"/>
    <mergeCell ref="C9:C10"/>
    <mergeCell ref="D9:E9"/>
  </mergeCells>
  <printOptions/>
  <pageMargins left="0.75" right="0.75" top="1.05" bottom="0.66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2003-12-24T08:39:07Z</cp:lastPrinted>
  <dcterms:created xsi:type="dcterms:W3CDTF">2000-03-13T09:46:21Z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