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<sst xmlns="http://schemas.openxmlformats.org/spreadsheetml/2006/main" count="70" uniqueCount="55">
  <si>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1.</t>
  </si>
  <si>
    <t>2.</t>
  </si>
  <si>
    <t>-</t>
  </si>
  <si>
    <t>Lp.</t>
  </si>
  <si>
    <t>TREŚĆ</t>
  </si>
  <si>
    <t>3.</t>
  </si>
  <si>
    <t>Planowane dochody</t>
  </si>
  <si>
    <t>Planowane wydatki</t>
  </si>
  <si>
    <t>I</t>
  </si>
  <si>
    <t>Pożyczki</t>
  </si>
  <si>
    <t>Nadwyżka budżetowa z lat ubiegłych</t>
  </si>
  <si>
    <t>II</t>
  </si>
  <si>
    <t>Spłata kredytu</t>
  </si>
  <si>
    <t>4.</t>
  </si>
  <si>
    <t>Kwota w zł</t>
  </si>
  <si>
    <t>Klasyfikacja przychodów                 i rozchodów</t>
  </si>
  <si>
    <t>5.</t>
  </si>
  <si>
    <t>6.</t>
  </si>
  <si>
    <t>III</t>
  </si>
  <si>
    <t>IV</t>
  </si>
  <si>
    <t>Kredyty zaciągane w bankach krajowych</t>
  </si>
  <si>
    <t>§ 952</t>
  </si>
  <si>
    <t>Prywatyzacja majątku j.s.t.</t>
  </si>
  <si>
    <t>§ od 941 do 944</t>
  </si>
  <si>
    <t>§ 957</t>
  </si>
  <si>
    <t>Przychody ogółem</t>
  </si>
  <si>
    <t>Rozchody ogółem</t>
  </si>
  <si>
    <t>§ 992</t>
  </si>
  <si>
    <t>Spłaty pożyczek</t>
  </si>
  <si>
    <t>Lokaty w bankach</t>
  </si>
  <si>
    <t>§ 994</t>
  </si>
  <si>
    <t>ZWIĄZANE Z FINANSOWANIEM DEFICYTU BUDŻETOWEGO</t>
  </si>
  <si>
    <t>§ 955</t>
  </si>
  <si>
    <t xml:space="preserve">Przychody ze sprzedaży obligacji na rynku krajowym </t>
  </si>
  <si>
    <t>§ 911</t>
  </si>
  <si>
    <t xml:space="preserve">                PRZYCHODY I ROZCHODY ROKU 2002 </t>
  </si>
  <si>
    <t>Plan na rok 2002</t>
  </si>
  <si>
    <t>Nadwyżka/Deficyt (I-II)</t>
  </si>
  <si>
    <t>Przychody z innych rozliczeń krajowych (wolne środki)</t>
  </si>
  <si>
    <t>§ 995</t>
  </si>
  <si>
    <t>§ 982</t>
  </si>
  <si>
    <t>V</t>
  </si>
  <si>
    <t>z dochodów przeznacza się na spłatę kredytów i pożyczek (IV)</t>
  </si>
  <si>
    <t>VI</t>
  </si>
  <si>
    <t>VII</t>
  </si>
  <si>
    <t>Wydatki nie znajdujące pokrycia w planowanych dochodach (II-VI)</t>
  </si>
  <si>
    <t>VIII</t>
  </si>
  <si>
    <t>Na pokrycie wydatków nie znajdujących pokrycia w planowanych dochodach planuje się przychody (III)</t>
  </si>
  <si>
    <t>Finansowanie (III-IV)</t>
  </si>
  <si>
    <t>Wykup papierów wartościowych</t>
  </si>
  <si>
    <t>Dochody przeznaczone na pokrycie wydatków (I-V)</t>
  </si>
  <si>
    <t>Wykonanie                          w 2001 roku</t>
  </si>
  <si>
    <t xml:space="preserve">                         Rady Powiatu Iławskiego</t>
  </si>
  <si>
    <t xml:space="preserve">                         z dnia 12 grudnia 2002 roku     </t>
  </si>
  <si>
    <r>
      <t xml:space="preserve">                         Załącznik Nr 2 do Uchwały Nr </t>
    </r>
    <r>
      <rPr>
        <sz val="11"/>
        <rFont val="Arial CE"/>
        <family val="2"/>
      </rPr>
      <t>....................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</si>
</sst>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.875" style="0" bestFit="1" customWidth="1"/>
    <col min="2" max="2" width="26.00390625" style="0" customWidth="1"/>
    <col min="3" max="3" width="17.875" style="0" customWidth="1"/>
    <col min="4" max="5" width="19.25390625" style="0" customWidth="1"/>
  </cols>
  <sheetData>
    <row r="1" spans="3:5" ht="15">
      <c r="C1" s="28" t="s">
        <v>54</v>
      </c>
      <c r="D1" s="20"/>
      <c r="E1" s="25"/>
    </row>
    <row r="2" spans="3:5" ht="14.25">
      <c r="C2" s="29" t="s">
        <v>52</v>
      </c>
      <c r="D2" s="21"/>
      <c r="E2" s="26"/>
    </row>
    <row r="3" spans="3:5" ht="14.25">
      <c r="C3" s="30" t="s">
        <v>53</v>
      </c>
      <c r="D3" s="22"/>
      <c r="E3" s="24"/>
    </row>
    <row r="4" ht="8.25" customHeight="1">
      <c r="D4" s="1"/>
    </row>
    <row r="5" spans="1:3" ht="18">
      <c r="A5" s="6"/>
      <c r="B5" s="6" t="s">
        <v>35</v>
      </c>
      <c r="C5" s="6"/>
    </row>
    <row r="6" spans="1:3" ht="18">
      <c r="A6" s="6"/>
      <c r="B6" s="6" t="s">
        <v>31</v>
      </c>
      <c r="C6" s="6"/>
    </row>
    <row r="8" spans="1:5" s="27" customFormat="1" ht="15.75" customHeight="1">
      <c r="A8" s="31" t="s">
        <v>3</v>
      </c>
      <c r="B8" s="31" t="s">
        <v>4</v>
      </c>
      <c r="C8" s="31" t="s">
        <v>15</v>
      </c>
      <c r="D8" s="31" t="s">
        <v>14</v>
      </c>
      <c r="E8" s="32"/>
    </row>
    <row r="9" spans="1:5" s="27" customFormat="1" ht="25.5">
      <c r="A9" s="31"/>
      <c r="B9" s="31"/>
      <c r="C9" s="31"/>
      <c r="D9" s="12" t="s">
        <v>51</v>
      </c>
      <c r="E9" s="12" t="s">
        <v>36</v>
      </c>
    </row>
    <row r="10" spans="1:5" s="7" customFormat="1" ht="28.5" customHeight="1">
      <c r="A10" s="12" t="s">
        <v>8</v>
      </c>
      <c r="B10" s="18" t="s">
        <v>6</v>
      </c>
      <c r="C10" s="12"/>
      <c r="D10" s="16">
        <v>52318892</v>
      </c>
      <c r="E10" s="16">
        <f>45939849+3028</f>
        <v>45942877</v>
      </c>
    </row>
    <row r="11" spans="1:5" s="7" customFormat="1" ht="28.5" customHeight="1">
      <c r="A11" s="12" t="s">
        <v>11</v>
      </c>
      <c r="B11" s="18" t="s">
        <v>7</v>
      </c>
      <c r="C11" s="12"/>
      <c r="D11" s="16">
        <v>53018730</v>
      </c>
      <c r="E11" s="16">
        <v>54801866</v>
      </c>
    </row>
    <row r="12" spans="1:5" s="7" customFormat="1" ht="25.5" customHeight="1">
      <c r="A12" s="11"/>
      <c r="B12" s="18" t="s">
        <v>37</v>
      </c>
      <c r="C12" s="12"/>
      <c r="D12" s="16">
        <f>SUM(D10-D11)</f>
        <v>-699838</v>
      </c>
      <c r="E12" s="16">
        <f>SUM(E10-E11)</f>
        <v>-8858989</v>
      </c>
    </row>
    <row r="13" spans="1:5" s="7" customFormat="1" ht="25.5" customHeight="1">
      <c r="A13" s="12"/>
      <c r="B13" s="18" t="s">
        <v>48</v>
      </c>
      <c r="C13" s="12"/>
      <c r="D13" s="16">
        <v>699838</v>
      </c>
      <c r="E13" s="16">
        <v>8858989</v>
      </c>
    </row>
    <row r="14" spans="1:5" s="7" customFormat="1" ht="28.5" customHeight="1">
      <c r="A14" s="12" t="s">
        <v>18</v>
      </c>
      <c r="B14" s="18" t="s">
        <v>25</v>
      </c>
      <c r="C14" s="12"/>
      <c r="D14" s="16">
        <v>2141257</v>
      </c>
      <c r="E14" s="16">
        <f>8961232+14000</f>
        <v>8975232</v>
      </c>
    </row>
    <row r="15" spans="1:5" s="8" customFormat="1" ht="28.5" customHeight="1">
      <c r="A15" s="11" t="s">
        <v>0</v>
      </c>
      <c r="B15" s="13" t="s">
        <v>20</v>
      </c>
      <c r="C15" s="11" t="s">
        <v>21</v>
      </c>
      <c r="D15" s="16">
        <v>0</v>
      </c>
      <c r="E15" s="16">
        <f>3239813+14000</f>
        <v>3253813</v>
      </c>
    </row>
    <row r="16" spans="1:5" s="8" customFormat="1" ht="22.5" customHeight="1">
      <c r="A16" s="11" t="s">
        <v>1</v>
      </c>
      <c r="B16" s="14" t="s">
        <v>9</v>
      </c>
      <c r="C16" s="11" t="s">
        <v>21</v>
      </c>
      <c r="D16" s="16" t="s">
        <v>2</v>
      </c>
      <c r="E16" s="16" t="s">
        <v>2</v>
      </c>
    </row>
    <row r="17" spans="1:5" s="8" customFormat="1" ht="28.5" customHeight="1">
      <c r="A17" s="11" t="s">
        <v>5</v>
      </c>
      <c r="B17" s="14" t="s">
        <v>33</v>
      </c>
      <c r="C17" s="11" t="s">
        <v>34</v>
      </c>
      <c r="D17" s="16">
        <v>2000000</v>
      </c>
      <c r="E17" s="16">
        <v>5000000</v>
      </c>
    </row>
    <row r="18" spans="1:5" s="9" customFormat="1" ht="28.5" customHeight="1">
      <c r="A18" s="11" t="s">
        <v>13</v>
      </c>
      <c r="B18" s="14" t="s">
        <v>22</v>
      </c>
      <c r="C18" s="11" t="s">
        <v>23</v>
      </c>
      <c r="D18" s="16" t="s">
        <v>2</v>
      </c>
      <c r="E18" s="16" t="s">
        <v>2</v>
      </c>
    </row>
    <row r="19" spans="1:5" s="9" customFormat="1" ht="28.5" customHeight="1">
      <c r="A19" s="11" t="s">
        <v>16</v>
      </c>
      <c r="B19" s="14" t="s">
        <v>10</v>
      </c>
      <c r="C19" s="11" t="s">
        <v>24</v>
      </c>
      <c r="D19" s="16" t="s">
        <v>2</v>
      </c>
      <c r="E19" s="16" t="s">
        <v>2</v>
      </c>
    </row>
    <row r="20" spans="1:5" s="9" customFormat="1" ht="28.5" customHeight="1">
      <c r="A20" s="11" t="s">
        <v>17</v>
      </c>
      <c r="B20" s="14" t="s">
        <v>38</v>
      </c>
      <c r="C20" s="11" t="s">
        <v>32</v>
      </c>
      <c r="D20" s="16">
        <v>141257</v>
      </c>
      <c r="E20" s="16">
        <v>721419</v>
      </c>
    </row>
    <row r="21" spans="1:5" s="9" customFormat="1" ht="28.5" customHeight="1">
      <c r="A21" s="4" t="s">
        <v>19</v>
      </c>
      <c r="B21" s="15" t="s">
        <v>26</v>
      </c>
      <c r="C21" s="11"/>
      <c r="D21" s="16">
        <v>1441419</v>
      </c>
      <c r="E21" s="16">
        <v>116243</v>
      </c>
    </row>
    <row r="22" spans="1:5" s="9" customFormat="1" ht="23.25" customHeight="1">
      <c r="A22" s="23" t="s">
        <v>0</v>
      </c>
      <c r="B22" s="14" t="s">
        <v>12</v>
      </c>
      <c r="C22" s="11" t="s">
        <v>27</v>
      </c>
      <c r="D22" s="17">
        <v>720000</v>
      </c>
      <c r="E22" s="10">
        <v>116243</v>
      </c>
    </row>
    <row r="23" spans="1:5" s="9" customFormat="1" ht="23.25" customHeight="1">
      <c r="A23" s="23" t="s">
        <v>1</v>
      </c>
      <c r="B23" s="14" t="s">
        <v>28</v>
      </c>
      <c r="C23" s="11" t="s">
        <v>39</v>
      </c>
      <c r="D23" s="16" t="s">
        <v>2</v>
      </c>
      <c r="E23" s="16" t="s">
        <v>2</v>
      </c>
    </row>
    <row r="24" spans="1:5" s="9" customFormat="1" ht="24" customHeight="1">
      <c r="A24" s="23" t="s">
        <v>5</v>
      </c>
      <c r="B24" s="14" t="s">
        <v>29</v>
      </c>
      <c r="C24" s="11" t="s">
        <v>30</v>
      </c>
      <c r="D24" s="16">
        <v>721419</v>
      </c>
      <c r="E24" s="16" t="s">
        <v>2</v>
      </c>
    </row>
    <row r="25" spans="1:5" s="2" customFormat="1" ht="23.25" customHeight="1">
      <c r="A25" s="23" t="s">
        <v>13</v>
      </c>
      <c r="B25" s="14" t="s">
        <v>49</v>
      </c>
      <c r="C25" s="11" t="s">
        <v>40</v>
      </c>
      <c r="D25" s="16" t="s">
        <v>2</v>
      </c>
      <c r="E25" s="16" t="s">
        <v>2</v>
      </c>
    </row>
    <row r="26" spans="1:5" s="2" customFormat="1" ht="38.25">
      <c r="A26" s="4" t="s">
        <v>41</v>
      </c>
      <c r="B26" s="19" t="s">
        <v>42</v>
      </c>
      <c r="C26" s="3"/>
      <c r="D26" s="5">
        <v>720000</v>
      </c>
      <c r="E26" s="5">
        <v>116243</v>
      </c>
    </row>
    <row r="27" spans="1:5" s="2" customFormat="1" ht="25.5">
      <c r="A27" s="4" t="s">
        <v>43</v>
      </c>
      <c r="B27" s="19" t="s">
        <v>50</v>
      </c>
      <c r="C27" s="3"/>
      <c r="D27" s="5">
        <f>D10-D26</f>
        <v>51598892</v>
      </c>
      <c r="E27" s="5">
        <f>E10-E26</f>
        <v>45826634</v>
      </c>
    </row>
    <row r="28" spans="1:5" s="2" customFormat="1" ht="38.25">
      <c r="A28" s="4" t="s">
        <v>44</v>
      </c>
      <c r="B28" s="19" t="s">
        <v>45</v>
      </c>
      <c r="C28" s="3"/>
      <c r="D28" s="5">
        <f>D11-D27</f>
        <v>1419838</v>
      </c>
      <c r="E28" s="5">
        <f>E11-E27</f>
        <v>8975232</v>
      </c>
    </row>
    <row r="29" spans="1:5" s="2" customFormat="1" ht="51">
      <c r="A29" s="4" t="s">
        <v>46</v>
      </c>
      <c r="B29" s="19" t="s">
        <v>47</v>
      </c>
      <c r="C29" s="3"/>
      <c r="D29" s="5">
        <f>D14</f>
        <v>2141257</v>
      </c>
      <c r="E29" s="5">
        <f>E14</f>
        <v>8975232</v>
      </c>
    </row>
    <row r="30" s="2" customFormat="1" ht="12.75"/>
  </sheetData>
  <mergeCells count="4">
    <mergeCell ref="D8:E8"/>
    <mergeCell ref="A8:A9"/>
    <mergeCell ref="B8:B9"/>
    <mergeCell ref="C8:C9"/>
  </mergeCells>
  <printOptions/>
  <pageMargins left="0.82" right="0.75" top="0.44" bottom="0.68" header="0.1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2002-12-11T10:12:51Z</cp:lastPrinted>
  <dcterms:created xsi:type="dcterms:W3CDTF">2000-03-24T10:36:13Z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