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" sheetId="1" r:id="rId1"/>
  </sheets>
  <definedNames>
    <definedName name="_xlnm.Print_Area" localSheetId="0">'p'!$A$1:$H$66</definedName>
  </definedNames>
  <calcPr fullCalcOnLoad="1"/>
</workbook>
</file>

<file path=xl/sharedStrings.xml><?xml version="1.0" encoding="utf-8"?>
<sst xmlns="http://schemas.openxmlformats.org/spreadsheetml/2006/main" count="213" uniqueCount="129">
  <si>
    <t>NAZWA INWESTYCJI</t>
  </si>
  <si>
    <t>ADRES INWESTYCJI</t>
  </si>
  <si>
    <t>INWESTOR</t>
  </si>
  <si>
    <t>Powiatowy Zarząd Dróg w Iławie</t>
  </si>
  <si>
    <t>ADRES INWESTORA</t>
  </si>
  <si>
    <t>ul. Tadeusza Kościuszki 33A, 14-200 Iława</t>
  </si>
  <si>
    <t>KOD POZYCJI</t>
  </si>
  <si>
    <t>Kod pozycji zgodny z numerami specyfikacji technicznej</t>
  </si>
  <si>
    <t>BRANŻA</t>
  </si>
  <si>
    <t>drogowa CPV - 45 23 31 20-6</t>
  </si>
  <si>
    <t>SPORZĄDZIŁ KALKULACJE</t>
  </si>
  <si>
    <t>DATA OPRACOWANIA</t>
  </si>
  <si>
    <t>Ogółem wartość kosztorysowa robót</t>
  </si>
  <si>
    <t>Lp.</t>
  </si>
  <si>
    <t>Nr spec.techn.</t>
  </si>
  <si>
    <t>Opis</t>
  </si>
  <si>
    <t>Jedn. miary</t>
  </si>
  <si>
    <t>Ilość</t>
  </si>
  <si>
    <t>Cena</t>
  </si>
  <si>
    <t>zł</t>
  </si>
  <si>
    <t>Wartość</t>
  </si>
  <si>
    <t>(5 x 6)</t>
  </si>
  <si>
    <t>Roboty pomiarowe, granice, pkt. główne-geodeta. Pomiar geodezyjny - wykonawca - stała obsługa geodezyjna w trakcie budowy, zabezpieczenie istniejacych pkt. geodezyjnych. Pomiar powykonawczy</t>
  </si>
  <si>
    <t>km</t>
  </si>
  <si>
    <t>D-01.02.04</t>
  </si>
  <si>
    <t>m2</t>
  </si>
  <si>
    <t>Rozebranie krawężników betonowych 15x30 cm na ławie betonowej, wraz z wywozem na miejsce wskazane przez inwestora - odległośc uzgodnic z inwestorem</t>
  </si>
  <si>
    <t>m3</t>
  </si>
  <si>
    <t>D-02.03.01</t>
  </si>
  <si>
    <t>D-04.01.01</t>
  </si>
  <si>
    <t>Wywóz samochodami samowyładowczymi na miejsce wskazane przez inwestora (odległośc uzgodnic z inwestorem) grunt. kat. I-IV</t>
  </si>
  <si>
    <t>D-04.02.01</t>
  </si>
  <si>
    <t>Warstwa odsączająca z piasku. Zagęszczenie mechaniczne. Grubość warstwy po zagęszczeniu 20 cm.</t>
  </si>
  <si>
    <t>D-04.04.02</t>
  </si>
  <si>
    <t>D-04.03.01</t>
  </si>
  <si>
    <t>Skropienie nawierzchni drogowej</t>
  </si>
  <si>
    <t>D-08.01.01</t>
  </si>
  <si>
    <t>m</t>
  </si>
  <si>
    <t>D-08.03.01</t>
  </si>
  <si>
    <t>Ława pod krawęznik betonowa C 12/15 z oporem</t>
  </si>
  <si>
    <t>t</t>
  </si>
  <si>
    <t>D-02.01.01</t>
  </si>
  <si>
    <t>Krawężniki betonowe najazdowe wtopione o wymiarach 15x22 cm na podsypce piaskowej, wraz z wypełnieniem spoin piaskiem</t>
  </si>
  <si>
    <t>Obrzeża betonowe o wymiarach 8x30 cm na podsypce piaskowej z wypełnieniem spoin piaskiem</t>
  </si>
  <si>
    <t>Ława pod obrzeża betonowa C 12/15 z oporem</t>
  </si>
  <si>
    <t>D-04.06.01</t>
  </si>
  <si>
    <t>D-05.03.23a</t>
  </si>
  <si>
    <t>Nawierzchnia z kostki betonowej czerwonej 100% kolor grubość 8 cm układanej na podsypce cementowo-piaskowej 1:4 gr. 4 cm, wraz z regulacją urządzeń.</t>
  </si>
  <si>
    <t>D-03.02.01</t>
  </si>
  <si>
    <t>Wartość kosztorysowa robót bez podatku VAT</t>
  </si>
  <si>
    <t>Podatek VAT</t>
  </si>
  <si>
    <t>mb</t>
  </si>
  <si>
    <t xml:space="preserve">Radosław Augustyniak </t>
  </si>
  <si>
    <t>D-05.03.05b</t>
  </si>
  <si>
    <t>D-05.03.05a</t>
  </si>
  <si>
    <t>Podbudowa z kruszywa 0/31,5, stabilizowanego mechanicznie - warstwa o grubości po zagęszczeniu 20 cm</t>
  </si>
  <si>
    <t xml:space="preserve">Skropienie nawierzchni drogowej                          </t>
  </si>
  <si>
    <t xml:space="preserve">Remont kanalizacji deszczowej </t>
  </si>
  <si>
    <t xml:space="preserve">Ława pod krawęznik betonowa C 12/15 z oporem   (230m + 145m+102m) x 0,08 m3/m </t>
  </si>
  <si>
    <t>Podbudowa z kruszywa 0/31,5, stabilizowanego mechanicznie - warstwa dolna o grubości po zagęszczeniu 20 cm       (260m x 0,4m + 200 m x 0,35m)</t>
  </si>
  <si>
    <t>Wykopy oraz przekopy wykonywane koparkami na odkład w gruncie kat.III. Pełne umocnienie pionowych ścian wykopów liniowych o szer.do 1m i głęb.do 3m balami drew. lub szalunkami w gruncie kat.III-IV z rozbiórką, odwodnieniem wykopu z transp.urobku na rejestrowane wysypisko wskazane przez inwestora                                             (15m x 0,8m x 1,2m)</t>
  </si>
  <si>
    <t>Studnie rewizyjne z kręgów betonowych o śr. 600 z płytą denną w gotowym wykopie (wraz z wpustem ulicznym)</t>
  </si>
  <si>
    <t>kpl.</t>
  </si>
  <si>
    <t xml:space="preserve">Kanały rurowe - rury z tworzywa o wytrzymałości SN&gt;8 kN/m2 o śr. 300 mm uszczelnianie uszczelką gumową </t>
  </si>
  <si>
    <t>Zasypywanie wykopów - grunt zagęszczalny kat. I-II wraz z dowozem piasku i zagęszczeniem nasypu</t>
  </si>
  <si>
    <t>Podbudowa z kruszywa 0/31,5, stabilizowanego mechanicznie - warstwa dolna o grubości po zagęszczeniu 20 cm       (10m x 0,8m )</t>
  </si>
  <si>
    <t xml:space="preserve">Skropienie nawierzchni drogowej                    </t>
  </si>
  <si>
    <t xml:space="preserve">Mechaniczne wykonanie koryta na całej szerokości zjazdóww w gruncie kat. I-IV głębokości 50 cm, wraz z rozbiórką wywozem ewentualnych pozostałości po istniejącej nawierzchni, podbudowy  (5m x 4,3m x 2 + 5m x3,3m) </t>
  </si>
  <si>
    <t xml:space="preserve">Warstwa ścieralna z mieszanki mineralno-bitumicznej AC11S - 5 cm po zagęszczeniu,               (5m x 4m x 2 + 5m x3m)                           </t>
  </si>
  <si>
    <t>Zjazdy na posesje - masa asfaltowa 3szt.</t>
  </si>
  <si>
    <t xml:space="preserve">Zjazdy na posesje - polbruk 10szt. </t>
  </si>
  <si>
    <t>Mechaniczne wykonanie koryta na całej szerokości zjazdow w gruncie kat. I-IV głębokości 50 cm, wraz z rozbiórką wywozem ewentualnych pozostałości po istniejącej nawierzchni, podbudowy    ( 5m x 4,3m x 5 + 2m x 4,3m x 5)</t>
  </si>
  <si>
    <t>Podbudowy z mieszanki związanej cementem CBGM C5/6. Grubość warstwy po zagęszczeniu 20 cm wraz z pielęgnacją.           ( 5m x 4m x 5 + 2m x 4m x 5)</t>
  </si>
  <si>
    <t xml:space="preserve">Skropienie nawierzchni drogowej                             </t>
  </si>
  <si>
    <t>Krawężniki betonowe o wymiarach 15x30 cm  , 15x22cm    (230m + 145m+102m)</t>
  </si>
  <si>
    <t>kwiecień 2019</t>
  </si>
  <si>
    <t>8.</t>
  </si>
  <si>
    <t>9.</t>
  </si>
  <si>
    <t xml:space="preserve">Warstwa odsączająca z piasku. Zagęszczenie mechaniczne. Grubość warstwy po zagęszczeniu 20 cm.                                                        </t>
  </si>
  <si>
    <t xml:space="preserve">Mechaniczne wykonanie koryta szer 30-55 cm w gruncie kat. I-IV głębokości 45 cm, wraz z rozbiórką i wywozem ewentualnych pozostałości po istniejącej nawierzchni, podbudowy </t>
  </si>
  <si>
    <t>5.</t>
  </si>
  <si>
    <t>7.</t>
  </si>
  <si>
    <t>6.</t>
  </si>
  <si>
    <t>10.</t>
  </si>
  <si>
    <t xml:space="preserve">Mechaniczne czyszczenie nawierzchni drogowej ulepszonej (bitum).                                          </t>
  </si>
  <si>
    <t xml:space="preserve">Podbudowa z mieszanki mineralno-bitumicznej AC16P grubość po zagęszcz. 4 cm.             </t>
  </si>
  <si>
    <t>11.</t>
  </si>
  <si>
    <t>12.</t>
  </si>
  <si>
    <t>13.</t>
  </si>
  <si>
    <t>14.</t>
  </si>
  <si>
    <t>15.</t>
  </si>
  <si>
    <t xml:space="preserve">Mechaniczne wykonanie koryta na całej szerokości zjazdóww w gruncie kat. I-IV głębokości 45 cm, wraz z rozbiórką wywozem ewentualnych pozostałości po istniejącej nawierzchni, </t>
  </si>
  <si>
    <t>16.</t>
  </si>
  <si>
    <t>18.</t>
  </si>
  <si>
    <t>19.</t>
  </si>
  <si>
    <t xml:space="preserve">Warstwa ścieralna z mieszanki mineralno-bitumicznej AC11S - 5 cm po zagęszczeniu,                                  </t>
  </si>
  <si>
    <t>Ścinka poboczy z utwardzenie poboczy z kruszywa stabilizowanego mechanicznie 0/31,5 stabilizowanego mechanicznie - warstwa górna o grubości po zagęszczeniu 15 cm</t>
  </si>
  <si>
    <t xml:space="preserve">Obdbudowa rowów grunt. Kat. I-IV wraz z oczyszczeniem i i wucięcie m krzewów. </t>
  </si>
  <si>
    <t>netto</t>
  </si>
  <si>
    <t>brutto</t>
  </si>
  <si>
    <t>1.</t>
  </si>
  <si>
    <t>2.</t>
  </si>
  <si>
    <t>3.</t>
  </si>
  <si>
    <t>4.</t>
  </si>
  <si>
    <t>Jezdnia odc. C-D</t>
  </si>
  <si>
    <t>Wywóz samochodami samowyładowczymi na miejsce wskazane przez inwestora (odległośc uzgodnic z inwestorem) grunt. kat. I-IV       (624,9m x 0,45m)</t>
  </si>
  <si>
    <t xml:space="preserve">Warstwa wzmacniająco-profilująca z mieszanki mineralno bitumicznej AC11P 125kg/m2 - 5 cm wraz z wypełnieniem ubytków w istniejącej jezdni 2024,96 m2 x 0,125 t/m2                                                 </t>
  </si>
  <si>
    <t xml:space="preserve">Warstwa ścieralna z mieszanki mineralno-bitumicznej AC11S - 5 cm po zagęszczeniu,        </t>
  </si>
  <si>
    <t>Zjazdy C-D 1 szt.</t>
  </si>
  <si>
    <t>Wykończenia C-D</t>
  </si>
  <si>
    <t>Przebudowa drogi powiatowej nr 1285N Sobiewola – Goryń-Krzywka (gr. woj.) Gmina Kisielice</t>
  </si>
  <si>
    <t>Elementy i rodzaje robót</t>
  </si>
  <si>
    <t xml:space="preserve">netto </t>
  </si>
  <si>
    <t>Razem</t>
  </si>
  <si>
    <t>Wykończnenia C-D</t>
  </si>
  <si>
    <t>Jezdnia C-D</t>
  </si>
  <si>
    <t>Zjazdy C-D</t>
  </si>
  <si>
    <t>Przebudowa drogi powiatowej nr 1285N Sobiewola – Goryń-Krzywka (gr. woj.)  odc. km 2+436 – 2+831,5.</t>
  </si>
  <si>
    <t>Przebudowa drogi powiatowej nr 1285N Sobiewola – Goryń-Krzywka (gr. woj.)   odc. km 2+436 – 2+831,5.</t>
  </si>
  <si>
    <t>17.</t>
  </si>
  <si>
    <t>D-01.01.01</t>
  </si>
  <si>
    <t>KOSZTORYS OFERTOWY</t>
  </si>
  <si>
    <t>PRZEDMIAR ROBÓT</t>
  </si>
  <si>
    <t>D-07.01.01</t>
  </si>
  <si>
    <t>kpl</t>
  </si>
  <si>
    <t>Wykonanie stałego oznakowania zgodnie z zatwierdzonym PSOR w km 2+831,50 - 9+310</t>
  </si>
  <si>
    <t>Wykonanie stałego oznakowania zgodnie z zatwierdzonym PSOR w km 2+436 – 2+831,50</t>
  </si>
  <si>
    <t>20.</t>
  </si>
  <si>
    <t>20a.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</si>
</sst>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0000\ _z_ł_-;\-* #,##0.00000\ _z_ł_-;_-* &quot;-&quot;??\ _z_ł_-;_-@_-"/>
    <numFmt numFmtId="172" formatCode="_-* #,##0.000000\ _z_ł_-;\-* #,##0.000000\ _z_ł_-;_-* &quot;-&quot;??\ _z_ł_-;_-@_-"/>
    <numFmt numFmtId="173" formatCode="_-* #,##0.0000000\ _z_ł_-;\-* #,##0.0000000\ _z_ł_-;_-* &quot;-&quot;??\ _z_ł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Arial"/>
      <family val="2"/>
    </font>
    <font>
      <b/>
      <sz val="13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10"/>
      <name val="Arial"/>
      <family val="2"/>
    </font>
    <font>
      <sz val="7.5"/>
      <color indexed="8"/>
      <name val="Arial"/>
      <family val="2"/>
    </font>
    <font>
      <sz val="11"/>
      <name val="Calibri"/>
      <family val="2"/>
    </font>
    <font>
      <b/>
      <sz val="7.5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3.5"/>
      <color indexed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7.5"/>
      <color theme="1"/>
      <name val="Arial"/>
      <family val="2"/>
    </font>
    <font>
      <sz val="7.5"/>
      <color rgb="FFFF0000"/>
      <name val="Arial"/>
      <family val="2"/>
    </font>
    <font>
      <sz val="7.5"/>
      <color theme="1"/>
      <name val="Arial"/>
      <family val="2"/>
    </font>
    <font>
      <b/>
      <sz val="7.5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b/>
      <sz val="13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57" fillId="0" borderId="1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right"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/>
    </xf>
    <xf numFmtId="4" fontId="57" fillId="0" borderId="0" xfId="0" applyNumberFormat="1" applyFont="1" applyBorder="1" applyAlignment="1">
      <alignment horizontal="center" vertical="top" wrapText="1"/>
    </xf>
    <xf numFmtId="4" fontId="58" fillId="0" borderId="0" xfId="0" applyNumberFormat="1" applyFont="1" applyBorder="1" applyAlignment="1">
      <alignment horizontal="right" vertical="top" wrapText="1"/>
    </xf>
    <xf numFmtId="0" fontId="52" fillId="0" borderId="0" xfId="0" applyFont="1" applyAlignment="1">
      <alignment/>
    </xf>
    <xf numFmtId="0" fontId="57" fillId="0" borderId="0" xfId="0" applyFont="1" applyBorder="1" applyAlignment="1">
      <alignment horizontal="right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left" vertical="top" wrapText="1"/>
    </xf>
    <xf numFmtId="4" fontId="57" fillId="0" borderId="0" xfId="0" applyNumberFormat="1" applyFont="1" applyBorder="1" applyAlignment="1">
      <alignment horizontal="right" vertical="top" wrapText="1"/>
    </xf>
    <xf numFmtId="0" fontId="5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0" fontId="29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left" vertical="top" wrapText="1"/>
    </xf>
    <xf numFmtId="170" fontId="0" fillId="0" borderId="0" xfId="42" applyNumberFormat="1" applyFont="1" applyAlignment="1">
      <alignment/>
    </xf>
    <xf numFmtId="4" fontId="5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4" fontId="57" fillId="0" borderId="11" xfId="0" applyNumberFormat="1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/>
    </xf>
    <xf numFmtId="0" fontId="57" fillId="0" borderId="15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center" wrapText="1"/>
    </xf>
    <xf numFmtId="4" fontId="59" fillId="0" borderId="10" xfId="0" applyNumberFormat="1" applyFont="1" applyBorder="1" applyAlignment="1">
      <alignment horizontal="center" vertical="top" wrapText="1"/>
    </xf>
    <xf numFmtId="0" fontId="59" fillId="0" borderId="0" xfId="0" applyFont="1" applyBorder="1" applyAlignment="1">
      <alignment horizontal="left" vertical="top" wrapText="1"/>
    </xf>
    <xf numFmtId="4" fontId="5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4" fillId="0" borderId="18" xfId="0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right"/>
    </xf>
    <xf numFmtId="4" fontId="59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left" vertical="top" wrapText="1"/>
    </xf>
    <xf numFmtId="0" fontId="61" fillId="0" borderId="16" xfId="0" applyFont="1" applyBorder="1" applyAlignment="1">
      <alignment horizontal="left" vertical="top" wrapText="1"/>
    </xf>
    <xf numFmtId="0" fontId="60" fillId="0" borderId="19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9" fillId="0" borderId="0" xfId="0" applyFont="1" applyAlignment="1">
      <alignment/>
    </xf>
    <xf numFmtId="0" fontId="29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0" fontId="29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52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33" fillId="0" borderId="1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33" fillId="0" borderId="0" xfId="0" applyFont="1" applyAlignment="1">
      <alignment/>
    </xf>
    <xf numFmtId="0" fontId="4" fillId="0" borderId="20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29" fillId="0" borderId="25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left" vertical="top" wrapText="1"/>
    </xf>
    <xf numFmtId="0" fontId="33" fillId="0" borderId="15" xfId="0" applyNumberFormat="1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110" zoomScaleSheetLayoutView="110" zoomScalePageLayoutView="0" workbookViewId="0" topLeftCell="A1">
      <selection activeCell="J55" sqref="J55"/>
    </sheetView>
  </sheetViews>
  <sheetFormatPr defaultColWidth="9.140625" defaultRowHeight="15"/>
  <cols>
    <col min="1" max="1" width="3.8515625" style="3" customWidth="1"/>
    <col min="2" max="2" width="5.28125" style="0" customWidth="1"/>
    <col min="3" max="3" width="9.7109375" style="0" customWidth="1"/>
    <col min="4" max="4" width="31.28125" style="0" customWidth="1"/>
    <col min="5" max="5" width="6.28125" style="0" customWidth="1"/>
    <col min="6" max="7" width="8.28125" style="0" customWidth="1"/>
    <col min="8" max="8" width="11.8515625" style="0" customWidth="1"/>
    <col min="9" max="9" width="16.421875" style="0" customWidth="1"/>
    <col min="10" max="10" width="14.8515625" style="0" customWidth="1"/>
    <col min="12" max="12" width="12.28125" style="0" customWidth="1"/>
    <col min="13" max="13" width="11.8515625" style="0" customWidth="1"/>
    <col min="14" max="14" width="11.140625" style="0" customWidth="1"/>
  </cols>
  <sheetData>
    <row r="1" spans="2:4" ht="15">
      <c r="B1" s="1"/>
      <c r="C1" s="1"/>
      <c r="D1" s="1"/>
    </row>
    <row r="2" spans="1:8" ht="15">
      <c r="A2" s="73" t="s">
        <v>121</v>
      </c>
      <c r="B2" s="69"/>
      <c r="C2" s="69"/>
      <c r="D2" s="69"/>
      <c r="E2" s="69"/>
      <c r="F2" s="69"/>
      <c r="G2" s="69"/>
      <c r="H2" s="69"/>
    </row>
    <row r="3" spans="1:8" s="3" customFormat="1" ht="17.25">
      <c r="A3" s="74"/>
      <c r="B3" s="75"/>
      <c r="C3" s="75"/>
      <c r="D3" s="75"/>
      <c r="E3" s="75"/>
      <c r="F3" s="75"/>
      <c r="G3" s="75"/>
      <c r="H3" s="75"/>
    </row>
    <row r="4" spans="1:8" ht="22.5" customHeight="1">
      <c r="A4" s="10"/>
      <c r="B4" s="71" t="s">
        <v>0</v>
      </c>
      <c r="C4" s="72"/>
      <c r="D4" s="68" t="s">
        <v>117</v>
      </c>
      <c r="E4" s="69"/>
      <c r="F4" s="69"/>
      <c r="G4" s="69"/>
      <c r="H4" s="69"/>
    </row>
    <row r="5" spans="1:8" ht="22.5" customHeight="1">
      <c r="A5" s="10"/>
      <c r="B5" s="68" t="s">
        <v>1</v>
      </c>
      <c r="C5" s="70"/>
      <c r="D5" s="68" t="s">
        <v>110</v>
      </c>
      <c r="E5" s="69"/>
      <c r="F5" s="69"/>
      <c r="G5" s="69"/>
      <c r="H5" s="69"/>
    </row>
    <row r="6" spans="1:8" ht="15">
      <c r="A6" s="10"/>
      <c r="B6" s="68" t="s">
        <v>2</v>
      </c>
      <c r="C6" s="70"/>
      <c r="D6" s="68" t="s">
        <v>3</v>
      </c>
      <c r="E6" s="69"/>
      <c r="F6" s="69"/>
      <c r="G6" s="69"/>
      <c r="H6" s="69"/>
    </row>
    <row r="7" spans="1:8" ht="15">
      <c r="A7" s="10"/>
      <c r="B7" s="68" t="s">
        <v>4</v>
      </c>
      <c r="C7" s="70"/>
      <c r="D7" s="68" t="s">
        <v>5</v>
      </c>
      <c r="E7" s="69"/>
      <c r="F7" s="69"/>
      <c r="G7" s="69"/>
      <c r="H7" s="69"/>
    </row>
    <row r="8" spans="1:8" ht="15">
      <c r="A8" s="10"/>
      <c r="B8" s="68" t="s">
        <v>6</v>
      </c>
      <c r="C8" s="70"/>
      <c r="D8" s="68" t="s">
        <v>7</v>
      </c>
      <c r="E8" s="69"/>
      <c r="F8" s="69"/>
      <c r="G8" s="69"/>
      <c r="H8" s="69"/>
    </row>
    <row r="9" spans="1:8" ht="15">
      <c r="A9" s="10"/>
      <c r="B9" s="68" t="s">
        <v>8</v>
      </c>
      <c r="C9" s="70"/>
      <c r="D9" s="68" t="s">
        <v>9</v>
      </c>
      <c r="E9" s="69"/>
      <c r="F9" s="69"/>
      <c r="G9" s="69"/>
      <c r="H9" s="69"/>
    </row>
    <row r="10" spans="1:8" ht="22.5" customHeight="1">
      <c r="A10" s="10"/>
      <c r="B10" s="68" t="s">
        <v>10</v>
      </c>
      <c r="C10" s="70"/>
      <c r="D10" s="68" t="s">
        <v>52</v>
      </c>
      <c r="E10" s="69"/>
      <c r="F10" s="69"/>
      <c r="G10" s="69"/>
      <c r="H10" s="69"/>
    </row>
    <row r="11" spans="1:12" ht="19.5" customHeight="1">
      <c r="A11" s="10"/>
      <c r="B11" s="68" t="s">
        <v>11</v>
      </c>
      <c r="C11" s="70"/>
      <c r="D11" s="16" t="s">
        <v>75</v>
      </c>
      <c r="E11" s="17"/>
      <c r="F11" s="17"/>
      <c r="G11" s="17"/>
      <c r="H11" s="17"/>
      <c r="L11" s="33"/>
    </row>
    <row r="12" spans="1:8" ht="15">
      <c r="A12" s="10"/>
      <c r="B12" s="81" t="s">
        <v>122</v>
      </c>
      <c r="C12" s="82"/>
      <c r="D12" s="82"/>
      <c r="E12" s="82"/>
      <c r="F12" s="82"/>
      <c r="G12" s="82"/>
      <c r="H12" s="82"/>
    </row>
    <row r="13" spans="1:8" ht="15">
      <c r="A13" s="10"/>
      <c r="B13" s="17"/>
      <c r="C13" s="17"/>
      <c r="D13" s="17"/>
      <c r="E13" s="17"/>
      <c r="F13" s="17"/>
      <c r="G13" s="17"/>
      <c r="H13" s="17"/>
    </row>
    <row r="14" spans="1:8" ht="15">
      <c r="A14" s="10"/>
      <c r="B14" s="78" t="s">
        <v>13</v>
      </c>
      <c r="C14" s="78" t="s">
        <v>14</v>
      </c>
      <c r="D14" s="78" t="s">
        <v>15</v>
      </c>
      <c r="E14" s="78" t="s">
        <v>16</v>
      </c>
      <c r="F14" s="78" t="s">
        <v>17</v>
      </c>
      <c r="G14" s="18" t="s">
        <v>18</v>
      </c>
      <c r="H14" s="18" t="s">
        <v>20</v>
      </c>
    </row>
    <row r="15" spans="1:8" ht="15">
      <c r="A15" s="10"/>
      <c r="B15" s="79"/>
      <c r="C15" s="79"/>
      <c r="D15" s="79"/>
      <c r="E15" s="79"/>
      <c r="F15" s="79"/>
      <c r="G15" s="19" t="s">
        <v>19</v>
      </c>
      <c r="H15" s="19" t="s">
        <v>19</v>
      </c>
    </row>
    <row r="16" spans="1:8" ht="15">
      <c r="A16" s="10"/>
      <c r="B16" s="80"/>
      <c r="C16" s="80"/>
      <c r="D16" s="80"/>
      <c r="E16" s="80"/>
      <c r="F16" s="80"/>
      <c r="G16" s="20"/>
      <c r="H16" s="21" t="s">
        <v>21</v>
      </c>
    </row>
    <row r="17" spans="1:10" ht="15">
      <c r="A17" s="10"/>
      <c r="B17" s="22">
        <v>1</v>
      </c>
      <c r="C17" s="22">
        <v>2</v>
      </c>
      <c r="D17" s="22">
        <v>3</v>
      </c>
      <c r="E17" s="22">
        <v>4</v>
      </c>
      <c r="F17" s="22">
        <v>5</v>
      </c>
      <c r="G17" s="22">
        <v>6</v>
      </c>
      <c r="H17" s="22">
        <v>7</v>
      </c>
      <c r="I17" s="46" t="s">
        <v>98</v>
      </c>
      <c r="J17" s="46" t="s">
        <v>99</v>
      </c>
    </row>
    <row r="18" spans="1:13" s="31" customFormat="1" ht="15">
      <c r="A18" s="15"/>
      <c r="B18" s="22"/>
      <c r="C18" s="22"/>
      <c r="D18" s="85" t="s">
        <v>104</v>
      </c>
      <c r="E18" s="86"/>
      <c r="F18" s="86"/>
      <c r="G18" s="86"/>
      <c r="H18" s="49"/>
      <c r="I18" s="50">
        <f>SUM(H19:H29)</f>
        <v>0</v>
      </c>
      <c r="J18" s="46">
        <f>I18*1.23</f>
        <v>0</v>
      </c>
      <c r="L18" s="27">
        <f>SUM(I18:I18)</f>
        <v>0</v>
      </c>
      <c r="M18" s="31">
        <f>SUM(J18:J18)</f>
        <v>0</v>
      </c>
    </row>
    <row r="19" spans="1:10" s="31" customFormat="1" ht="52.5">
      <c r="A19" s="15"/>
      <c r="B19" s="28" t="s">
        <v>100</v>
      </c>
      <c r="C19" s="24" t="s">
        <v>120</v>
      </c>
      <c r="D19" s="25" t="s">
        <v>22</v>
      </c>
      <c r="E19" s="24" t="s">
        <v>23</v>
      </c>
      <c r="F19" s="26">
        <v>0.3955</v>
      </c>
      <c r="G19" s="26"/>
      <c r="H19" s="26"/>
      <c r="I19" s="46"/>
      <c r="J19" s="46"/>
    </row>
    <row r="20" spans="1:10" s="31" customFormat="1" ht="52.5">
      <c r="A20" s="15"/>
      <c r="B20" s="28" t="s">
        <v>101</v>
      </c>
      <c r="C20" s="24" t="s">
        <v>29</v>
      </c>
      <c r="D20" s="25" t="s">
        <v>79</v>
      </c>
      <c r="E20" s="24" t="s">
        <v>25</v>
      </c>
      <c r="F20" s="24">
        <v>624.9</v>
      </c>
      <c r="G20" s="24"/>
      <c r="H20" s="26"/>
      <c r="I20" s="46"/>
      <c r="J20" s="46"/>
    </row>
    <row r="21" spans="2:10" s="48" customFormat="1" ht="42">
      <c r="B21" s="28" t="s">
        <v>102</v>
      </c>
      <c r="C21" s="24" t="s">
        <v>29</v>
      </c>
      <c r="D21" s="25" t="s">
        <v>105</v>
      </c>
      <c r="E21" s="24" t="s">
        <v>27</v>
      </c>
      <c r="F21" s="24">
        <v>281.21</v>
      </c>
      <c r="G21" s="24"/>
      <c r="H21" s="26"/>
      <c r="I21" s="51"/>
      <c r="J21" s="51"/>
    </row>
    <row r="22" spans="1:10" s="31" customFormat="1" ht="31.5">
      <c r="A22" s="15"/>
      <c r="B22" s="28" t="s">
        <v>103</v>
      </c>
      <c r="C22" s="24" t="s">
        <v>31</v>
      </c>
      <c r="D22" s="25" t="s">
        <v>78</v>
      </c>
      <c r="E22" s="24" t="s">
        <v>25</v>
      </c>
      <c r="F22" s="24">
        <v>624.9</v>
      </c>
      <c r="G22" s="24"/>
      <c r="H22" s="26"/>
      <c r="I22" s="46"/>
      <c r="J22" s="46"/>
    </row>
    <row r="23" spans="1:10" s="31" customFormat="1" ht="31.5">
      <c r="A23" s="15"/>
      <c r="B23" s="28" t="s">
        <v>80</v>
      </c>
      <c r="C23" s="24" t="s">
        <v>33</v>
      </c>
      <c r="D23" s="25" t="s">
        <v>55</v>
      </c>
      <c r="E23" s="24" t="s">
        <v>25</v>
      </c>
      <c r="F23" s="26">
        <v>624.9</v>
      </c>
      <c r="G23" s="24"/>
      <c r="H23" s="26"/>
      <c r="I23" s="46"/>
      <c r="J23" s="46"/>
    </row>
    <row r="24" spans="1:10" s="31" customFormat="1" ht="31.5">
      <c r="A24" s="15"/>
      <c r="B24" s="28" t="s">
        <v>82</v>
      </c>
      <c r="C24" s="28" t="s">
        <v>53</v>
      </c>
      <c r="D24" s="29" t="s">
        <v>85</v>
      </c>
      <c r="E24" s="28" t="s">
        <v>25</v>
      </c>
      <c r="F24" s="28">
        <v>466.79</v>
      </c>
      <c r="G24" s="28"/>
      <c r="H24" s="30"/>
      <c r="I24" s="46"/>
      <c r="J24" s="46"/>
    </row>
    <row r="25" spans="1:10" s="31" customFormat="1" ht="21">
      <c r="A25" s="15"/>
      <c r="B25" s="28" t="s">
        <v>81</v>
      </c>
      <c r="C25" s="24" t="s">
        <v>34</v>
      </c>
      <c r="D25" s="25" t="s">
        <v>84</v>
      </c>
      <c r="E25" s="24" t="s">
        <v>25</v>
      </c>
      <c r="F25" s="26">
        <v>2024.96</v>
      </c>
      <c r="G25" s="26"/>
      <c r="H25" s="26"/>
      <c r="I25" s="46"/>
      <c r="J25" s="46"/>
    </row>
    <row r="26" spans="1:10" s="31" customFormat="1" ht="15">
      <c r="A26" s="15"/>
      <c r="B26" s="28" t="s">
        <v>76</v>
      </c>
      <c r="C26" s="24" t="s">
        <v>34</v>
      </c>
      <c r="D26" s="25" t="s">
        <v>73</v>
      </c>
      <c r="E26" s="24" t="s">
        <v>25</v>
      </c>
      <c r="F26" s="26">
        <v>2024.96</v>
      </c>
      <c r="G26" s="26"/>
      <c r="H26" s="26"/>
      <c r="I26" s="46"/>
      <c r="J26" s="46"/>
    </row>
    <row r="27" spans="1:10" s="31" customFormat="1" ht="52.5">
      <c r="A27" s="15"/>
      <c r="B27" s="28" t="s">
        <v>77</v>
      </c>
      <c r="C27" s="24" t="s">
        <v>53</v>
      </c>
      <c r="D27" s="25" t="s">
        <v>106</v>
      </c>
      <c r="E27" s="24" t="s">
        <v>40</v>
      </c>
      <c r="F27" s="26">
        <v>253.12</v>
      </c>
      <c r="G27" s="26"/>
      <c r="H27" s="26"/>
      <c r="I27" s="46"/>
      <c r="J27" s="46"/>
    </row>
    <row r="28" spans="1:10" s="31" customFormat="1" ht="15">
      <c r="A28" s="15"/>
      <c r="B28" s="28" t="s">
        <v>83</v>
      </c>
      <c r="C28" s="24" t="s">
        <v>34</v>
      </c>
      <c r="D28" s="25" t="s">
        <v>66</v>
      </c>
      <c r="E28" s="24" t="s">
        <v>25</v>
      </c>
      <c r="F28" s="26">
        <v>2024.96</v>
      </c>
      <c r="G28" s="26"/>
      <c r="H28" s="26"/>
      <c r="I28" s="46"/>
      <c r="J28" s="46"/>
    </row>
    <row r="29" spans="1:10" s="31" customFormat="1" ht="21">
      <c r="A29" s="15"/>
      <c r="B29" s="28" t="s">
        <v>86</v>
      </c>
      <c r="C29" s="24" t="s">
        <v>54</v>
      </c>
      <c r="D29" s="25" t="s">
        <v>107</v>
      </c>
      <c r="E29" s="24" t="s">
        <v>25</v>
      </c>
      <c r="F29" s="26">
        <v>1977.5</v>
      </c>
      <c r="G29" s="26"/>
      <c r="H29" s="26"/>
      <c r="I29" s="46"/>
      <c r="J29" s="46"/>
    </row>
    <row r="30" spans="1:13" s="31" customFormat="1" ht="15">
      <c r="A30" s="15"/>
      <c r="B30" s="28"/>
      <c r="C30" s="24"/>
      <c r="D30" s="23" t="s">
        <v>108</v>
      </c>
      <c r="E30" s="24"/>
      <c r="F30" s="26"/>
      <c r="G30" s="34"/>
      <c r="H30" s="26"/>
      <c r="I30" s="50">
        <f>SUM(H31:H36)</f>
        <v>0</v>
      </c>
      <c r="J30" s="46">
        <f>I30*1.23</f>
        <v>0</v>
      </c>
      <c r="L30" s="27">
        <f>SUM(I30:I30)</f>
        <v>0</v>
      </c>
      <c r="M30" s="31">
        <f>SUM(J30:J30)</f>
        <v>0</v>
      </c>
    </row>
    <row r="31" spans="1:10" s="31" customFormat="1" ht="52.5">
      <c r="A31" s="15"/>
      <c r="B31" s="28" t="s">
        <v>87</v>
      </c>
      <c r="C31" s="24" t="s">
        <v>29</v>
      </c>
      <c r="D31" s="25" t="s">
        <v>91</v>
      </c>
      <c r="E31" s="24" t="s">
        <v>25</v>
      </c>
      <c r="F31" s="26">
        <v>20.35</v>
      </c>
      <c r="G31" s="24"/>
      <c r="H31" s="26"/>
      <c r="I31" s="46"/>
      <c r="J31" s="46"/>
    </row>
    <row r="32" spans="1:10" s="31" customFormat="1" ht="42">
      <c r="A32" s="15"/>
      <c r="B32" s="28" t="s">
        <v>88</v>
      </c>
      <c r="C32" s="24" t="s">
        <v>29</v>
      </c>
      <c r="D32" s="25" t="s">
        <v>30</v>
      </c>
      <c r="E32" s="24" t="s">
        <v>27</v>
      </c>
      <c r="F32" s="26">
        <v>9.16</v>
      </c>
      <c r="G32" s="24"/>
      <c r="H32" s="26"/>
      <c r="I32" s="46"/>
      <c r="J32" s="46"/>
    </row>
    <row r="33" spans="1:10" s="31" customFormat="1" ht="31.5">
      <c r="A33" s="15"/>
      <c r="B33" s="28" t="s">
        <v>89</v>
      </c>
      <c r="C33" s="24" t="s">
        <v>31</v>
      </c>
      <c r="D33" s="25" t="s">
        <v>32</v>
      </c>
      <c r="E33" s="24" t="s">
        <v>25</v>
      </c>
      <c r="F33" s="26">
        <v>20.35</v>
      </c>
      <c r="G33" s="24"/>
      <c r="H33" s="26"/>
      <c r="I33" s="46"/>
      <c r="J33" s="46"/>
    </row>
    <row r="34" spans="1:10" s="31" customFormat="1" ht="31.5">
      <c r="A34" s="15"/>
      <c r="B34" s="28" t="s">
        <v>90</v>
      </c>
      <c r="C34" s="24" t="s">
        <v>33</v>
      </c>
      <c r="D34" s="25" t="s">
        <v>55</v>
      </c>
      <c r="E34" s="24" t="s">
        <v>25</v>
      </c>
      <c r="F34" s="26">
        <v>20.35</v>
      </c>
      <c r="G34" s="24"/>
      <c r="H34" s="26"/>
      <c r="I34" s="46"/>
      <c r="J34" s="46"/>
    </row>
    <row r="35" spans="1:10" s="31" customFormat="1" ht="15">
      <c r="A35" s="15"/>
      <c r="B35" s="28" t="s">
        <v>92</v>
      </c>
      <c r="C35" s="24" t="s">
        <v>34</v>
      </c>
      <c r="D35" s="25" t="s">
        <v>56</v>
      </c>
      <c r="E35" s="24" t="s">
        <v>25</v>
      </c>
      <c r="F35" s="26">
        <v>20.35</v>
      </c>
      <c r="G35" s="26"/>
      <c r="H35" s="26"/>
      <c r="I35" s="46"/>
      <c r="J35" s="46"/>
    </row>
    <row r="36" spans="1:10" s="31" customFormat="1" ht="21">
      <c r="A36" s="15"/>
      <c r="B36" s="28" t="s">
        <v>119</v>
      </c>
      <c r="C36" s="24" t="s">
        <v>54</v>
      </c>
      <c r="D36" s="25" t="s">
        <v>95</v>
      </c>
      <c r="E36" s="24" t="s">
        <v>25</v>
      </c>
      <c r="F36" s="26">
        <v>18.5</v>
      </c>
      <c r="G36" s="24"/>
      <c r="H36" s="26"/>
      <c r="I36" s="46"/>
      <c r="J36" s="46"/>
    </row>
    <row r="37" spans="1:13" s="31" customFormat="1" ht="15">
      <c r="A37" s="15"/>
      <c r="B37" s="28"/>
      <c r="C37" s="24"/>
      <c r="D37" s="93" t="s">
        <v>109</v>
      </c>
      <c r="E37" s="94"/>
      <c r="F37" s="94"/>
      <c r="G37" s="94"/>
      <c r="H37" s="32"/>
      <c r="I37" s="50">
        <f>SUM(H38:H39)</f>
        <v>0</v>
      </c>
      <c r="J37" s="46">
        <f>I37*1.23</f>
        <v>0</v>
      </c>
      <c r="L37" s="27">
        <f>SUM(I37:I37)</f>
        <v>0</v>
      </c>
      <c r="M37" s="31">
        <f>SUM(J37:J37)</f>
        <v>0</v>
      </c>
    </row>
    <row r="38" spans="1:10" s="31" customFormat="1" ht="52.5">
      <c r="A38" s="15"/>
      <c r="B38" s="28" t="s">
        <v>93</v>
      </c>
      <c r="C38" s="28" t="s">
        <v>33</v>
      </c>
      <c r="D38" s="29" t="s">
        <v>96</v>
      </c>
      <c r="E38" s="28" t="s">
        <v>25</v>
      </c>
      <c r="F38" s="30">
        <v>861.85</v>
      </c>
      <c r="G38" s="30"/>
      <c r="H38" s="30"/>
      <c r="I38" s="46"/>
      <c r="J38" s="46"/>
    </row>
    <row r="39" spans="1:10" s="31" customFormat="1" ht="21">
      <c r="A39" s="15"/>
      <c r="B39" s="28" t="s">
        <v>94</v>
      </c>
      <c r="C39" s="28" t="s">
        <v>41</v>
      </c>
      <c r="D39" s="29" t="s">
        <v>97</v>
      </c>
      <c r="E39" s="28" t="s">
        <v>27</v>
      </c>
      <c r="F39" s="30">
        <v>507.2</v>
      </c>
      <c r="G39" s="30"/>
      <c r="H39" s="30"/>
      <c r="I39" s="46"/>
      <c r="J39" s="46"/>
    </row>
    <row r="40" spans="1:10" s="31" customFormat="1" ht="31.5">
      <c r="A40" s="15"/>
      <c r="B40" s="28" t="s">
        <v>127</v>
      </c>
      <c r="C40" s="28" t="s">
        <v>123</v>
      </c>
      <c r="D40" s="29" t="s">
        <v>126</v>
      </c>
      <c r="E40" s="28" t="s">
        <v>124</v>
      </c>
      <c r="F40" s="30">
        <v>1</v>
      </c>
      <c r="G40" s="30"/>
      <c r="H40" s="30"/>
      <c r="I40" s="46"/>
      <c r="J40" s="46"/>
    </row>
    <row r="41" spans="1:10" s="31" customFormat="1" ht="31.5">
      <c r="A41" s="15"/>
      <c r="B41" s="28" t="s">
        <v>128</v>
      </c>
      <c r="C41" s="28" t="s">
        <v>123</v>
      </c>
      <c r="D41" s="29" t="s">
        <v>125</v>
      </c>
      <c r="E41" s="28" t="s">
        <v>124</v>
      </c>
      <c r="F41" s="30">
        <v>1</v>
      </c>
      <c r="G41" s="30"/>
      <c r="H41" s="30"/>
      <c r="I41" s="46"/>
      <c r="J41" s="46"/>
    </row>
    <row r="42" spans="1:10" s="3" customFormat="1" ht="15">
      <c r="A42" s="10"/>
      <c r="B42" s="92" t="s">
        <v>49</v>
      </c>
      <c r="C42" s="92"/>
      <c r="D42" s="92"/>
      <c r="E42" s="92"/>
      <c r="F42" s="92"/>
      <c r="G42" s="92"/>
      <c r="H42" s="47"/>
      <c r="I42" s="52">
        <f>SUM(I18:I39)</f>
        <v>0</v>
      </c>
      <c r="J42" s="27"/>
    </row>
    <row r="43" spans="1:10" ht="15">
      <c r="A43" s="10"/>
      <c r="B43" s="92" t="s">
        <v>50</v>
      </c>
      <c r="C43" s="92"/>
      <c r="D43" s="92"/>
      <c r="E43" s="92"/>
      <c r="F43" s="92"/>
      <c r="G43" s="92"/>
      <c r="H43" s="47"/>
      <c r="J43" s="27"/>
    </row>
    <row r="44" spans="1:10" ht="15">
      <c r="A44" s="10"/>
      <c r="B44" s="92" t="s">
        <v>12</v>
      </c>
      <c r="C44" s="92"/>
      <c r="D44" s="92"/>
      <c r="E44" s="92"/>
      <c r="F44" s="92"/>
      <c r="G44" s="92"/>
      <c r="H44" s="47"/>
      <c r="J44" s="43">
        <f>SUM(J18:J39)</f>
        <v>0</v>
      </c>
    </row>
    <row r="45" spans="1:8" s="31" customFormat="1" ht="15">
      <c r="A45" s="15"/>
      <c r="B45" s="44"/>
      <c r="C45" s="44"/>
      <c r="D45" s="44"/>
      <c r="E45" s="44"/>
      <c r="F45" s="44"/>
      <c r="G45" s="44"/>
      <c r="H45" s="45"/>
    </row>
    <row r="46" spans="1:8" s="31" customFormat="1" ht="15">
      <c r="A46" s="15"/>
      <c r="B46" s="44"/>
      <c r="C46" s="44"/>
      <c r="D46" s="44"/>
      <c r="E46" s="44"/>
      <c r="F46" s="44"/>
      <c r="G46" s="44"/>
      <c r="H46" s="45"/>
    </row>
    <row r="47" spans="1:8" s="31" customFormat="1" ht="15">
      <c r="A47" s="15"/>
      <c r="B47" s="44"/>
      <c r="C47" s="44"/>
      <c r="D47" s="44"/>
      <c r="E47" s="44"/>
      <c r="F47" s="44"/>
      <c r="G47" s="44"/>
      <c r="H47" s="45"/>
    </row>
    <row r="48" spans="1:8" s="31" customFormat="1" ht="47.25" customHeight="1">
      <c r="A48" s="15"/>
      <c r="B48" s="95" t="s">
        <v>0</v>
      </c>
      <c r="C48" s="96"/>
      <c r="D48" s="83" t="s">
        <v>118</v>
      </c>
      <c r="E48" s="84"/>
      <c r="F48" s="84"/>
      <c r="G48" s="84"/>
      <c r="H48" s="84"/>
    </row>
    <row r="49" spans="1:8" s="31" customFormat="1" ht="37.5" customHeight="1">
      <c r="A49" s="15"/>
      <c r="B49" s="76" t="s">
        <v>1</v>
      </c>
      <c r="C49" s="77"/>
      <c r="D49" s="83" t="s">
        <v>110</v>
      </c>
      <c r="E49" s="84"/>
      <c r="F49" s="84"/>
      <c r="G49" s="84"/>
      <c r="H49" s="84"/>
    </row>
    <row r="50" spans="1:8" s="31" customFormat="1" ht="15">
      <c r="A50" s="15"/>
      <c r="B50" s="53"/>
      <c r="C50" s="65" t="s">
        <v>111</v>
      </c>
      <c r="D50" s="66"/>
      <c r="E50" s="67" t="s">
        <v>112</v>
      </c>
      <c r="F50" s="62"/>
      <c r="G50" s="67" t="s">
        <v>99</v>
      </c>
      <c r="H50" s="62"/>
    </row>
    <row r="51" spans="1:8" s="31" customFormat="1" ht="15">
      <c r="A51" s="15"/>
      <c r="B51" s="53" t="s">
        <v>100</v>
      </c>
      <c r="C51" s="63" t="s">
        <v>115</v>
      </c>
      <c r="D51" s="64"/>
      <c r="E51" s="61"/>
      <c r="F51" s="60"/>
      <c r="G51" s="61"/>
      <c r="H51" s="60"/>
    </row>
    <row r="52" spans="1:8" s="31" customFormat="1" ht="15">
      <c r="A52" s="15"/>
      <c r="B52" s="53" t="s">
        <v>101</v>
      </c>
      <c r="C52" s="63" t="s">
        <v>116</v>
      </c>
      <c r="D52" s="64"/>
      <c r="E52" s="61"/>
      <c r="F52" s="62"/>
      <c r="G52" s="61"/>
      <c r="H52" s="62"/>
    </row>
    <row r="53" spans="1:8" s="31" customFormat="1" ht="15">
      <c r="A53" s="15"/>
      <c r="B53" s="53" t="s">
        <v>102</v>
      </c>
      <c r="C53" s="63" t="s">
        <v>114</v>
      </c>
      <c r="D53" s="64"/>
      <c r="E53" s="61"/>
      <c r="F53" s="62"/>
      <c r="G53" s="61"/>
      <c r="H53" s="62"/>
    </row>
    <row r="54" spans="1:8" s="31" customFormat="1" ht="15">
      <c r="A54" s="15"/>
      <c r="B54" s="54"/>
      <c r="C54" s="57"/>
      <c r="D54" s="58"/>
      <c r="E54" s="59"/>
      <c r="F54" s="60"/>
      <c r="G54" s="59"/>
      <c r="H54" s="60"/>
    </row>
    <row r="55" spans="1:8" s="31" customFormat="1" ht="15">
      <c r="A55" s="15"/>
      <c r="B55" s="55"/>
      <c r="C55" s="55"/>
      <c r="D55" s="56" t="s">
        <v>113</v>
      </c>
      <c r="E55" s="61"/>
      <c r="F55" s="62"/>
      <c r="G55" s="61"/>
      <c r="H55" s="62"/>
    </row>
    <row r="56" spans="1:8" s="31" customFormat="1" ht="15">
      <c r="A56" s="15"/>
      <c r="B56" s="44"/>
      <c r="C56" s="44"/>
      <c r="D56" s="44"/>
      <c r="E56" s="44"/>
      <c r="F56" s="44"/>
      <c r="G56" s="44"/>
      <c r="H56" s="45"/>
    </row>
    <row r="57" spans="1:8" s="31" customFormat="1" ht="15">
      <c r="A57" s="15"/>
      <c r="B57" s="44"/>
      <c r="C57" s="44"/>
      <c r="D57" s="44"/>
      <c r="E57" s="44"/>
      <c r="F57" s="44"/>
      <c r="G57" s="44"/>
      <c r="H57" s="45"/>
    </row>
    <row r="58" spans="1:8" s="31" customFormat="1" ht="15">
      <c r="A58" s="15"/>
      <c r="B58" s="44"/>
      <c r="C58" s="44"/>
      <c r="D58" s="44"/>
      <c r="E58" s="44"/>
      <c r="F58" s="44"/>
      <c r="G58" s="44"/>
      <c r="H58" s="45"/>
    </row>
    <row r="59" spans="1:8" s="31" customFormat="1" ht="15">
      <c r="A59" s="15"/>
      <c r="B59" s="44"/>
      <c r="C59" s="44"/>
      <c r="D59" s="44"/>
      <c r="E59" s="44"/>
      <c r="F59" s="44"/>
      <c r="G59" s="44"/>
      <c r="H59" s="45"/>
    </row>
    <row r="60" spans="1:8" s="31" customFormat="1" ht="15">
      <c r="A60" s="15"/>
      <c r="B60" s="44"/>
      <c r="C60" s="44"/>
      <c r="D60" s="44"/>
      <c r="E60" s="44"/>
      <c r="F60" s="44"/>
      <c r="G60" s="44"/>
      <c r="H60" s="45"/>
    </row>
    <row r="61" spans="1:8" s="31" customFormat="1" ht="15">
      <c r="A61" s="15"/>
      <c r="B61" s="44"/>
      <c r="C61" s="44"/>
      <c r="D61" s="44"/>
      <c r="E61" s="44"/>
      <c r="F61" s="44"/>
      <c r="G61" s="44"/>
      <c r="H61" s="45"/>
    </row>
    <row r="62" spans="1:8" s="31" customFormat="1" ht="15">
      <c r="A62" s="15"/>
      <c r="B62" s="44"/>
      <c r="C62" s="44"/>
      <c r="D62" s="44"/>
      <c r="E62" s="44"/>
      <c r="F62" s="44"/>
      <c r="G62" s="44"/>
      <c r="H62" s="45"/>
    </row>
    <row r="63" spans="1:8" s="31" customFormat="1" ht="15">
      <c r="A63" s="15"/>
      <c r="B63" s="44"/>
      <c r="C63" s="44"/>
      <c r="D63" s="44"/>
      <c r="E63" s="44"/>
      <c r="F63" s="44"/>
      <c r="G63" s="44"/>
      <c r="H63" s="45"/>
    </row>
    <row r="64" spans="1:8" s="31" customFormat="1" ht="15">
      <c r="A64" s="15"/>
      <c r="B64" s="44"/>
      <c r="C64" s="44"/>
      <c r="D64" s="44"/>
      <c r="E64" s="44"/>
      <c r="F64" s="44"/>
      <c r="G64" s="44"/>
      <c r="H64" s="45"/>
    </row>
    <row r="65" spans="1:8" s="31" customFormat="1" ht="15">
      <c r="A65" s="15"/>
      <c r="B65" s="44"/>
      <c r="C65" s="44"/>
      <c r="D65" s="44"/>
      <c r="E65" s="44"/>
      <c r="F65" s="44"/>
      <c r="G65" s="44"/>
      <c r="H65" s="45"/>
    </row>
    <row r="66" spans="1:8" s="31" customFormat="1" ht="15">
      <c r="A66" s="15"/>
      <c r="B66" s="44"/>
      <c r="C66" s="44"/>
      <c r="D66" s="44"/>
      <c r="E66" s="44"/>
      <c r="F66" s="44"/>
      <c r="G66" s="44"/>
      <c r="H66" s="45"/>
    </row>
    <row r="67" spans="1:8" s="31" customFormat="1" ht="15">
      <c r="A67" s="15"/>
      <c r="B67" s="44"/>
      <c r="C67" s="44"/>
      <c r="D67" s="44"/>
      <c r="E67" s="44"/>
      <c r="F67" s="44"/>
      <c r="G67" s="44"/>
      <c r="H67" s="45"/>
    </row>
    <row r="68" spans="1:8" s="31" customFormat="1" ht="15">
      <c r="A68" s="15"/>
      <c r="B68" s="44"/>
      <c r="C68" s="44"/>
      <c r="D68" s="44"/>
      <c r="E68" s="44"/>
      <c r="F68" s="44"/>
      <c r="G68" s="44"/>
      <c r="H68" s="45"/>
    </row>
    <row r="69" spans="1:8" s="31" customFormat="1" ht="15">
      <c r="A69" s="15"/>
      <c r="B69" s="44"/>
      <c r="C69" s="44"/>
      <c r="D69" s="44"/>
      <c r="E69" s="44"/>
      <c r="F69" s="44"/>
      <c r="G69" s="44"/>
      <c r="H69" s="45"/>
    </row>
    <row r="70" spans="1:8" ht="15">
      <c r="A70" s="10"/>
      <c r="B70" s="11"/>
      <c r="C70" s="12"/>
      <c r="D70" s="13"/>
      <c r="E70" s="12"/>
      <c r="F70" s="11"/>
      <c r="G70" s="8"/>
      <c r="H70" s="14"/>
    </row>
    <row r="71" spans="2:8" ht="15">
      <c r="B71" s="11"/>
      <c r="C71" s="12"/>
      <c r="D71" s="13"/>
      <c r="E71" s="12"/>
      <c r="F71" s="11"/>
      <c r="G71" s="8"/>
      <c r="H71" s="14"/>
    </row>
    <row r="72" spans="2:8" ht="42">
      <c r="B72" s="4">
        <v>3</v>
      </c>
      <c r="C72" s="4" t="s">
        <v>24</v>
      </c>
      <c r="D72" s="35" t="s">
        <v>26</v>
      </c>
      <c r="E72" s="4" t="s">
        <v>51</v>
      </c>
      <c r="F72" s="4">
        <v>322</v>
      </c>
      <c r="G72" s="4">
        <v>8.07</v>
      </c>
      <c r="H72" s="34">
        <f>F72*G72</f>
        <v>2598.54</v>
      </c>
    </row>
    <row r="73" spans="2:8" ht="15">
      <c r="B73" s="5"/>
      <c r="C73" s="6"/>
      <c r="D73" s="7"/>
      <c r="E73" s="6"/>
      <c r="F73" s="5"/>
      <c r="G73" s="8"/>
      <c r="H73" s="9"/>
    </row>
    <row r="74" spans="2:8" ht="31.5">
      <c r="B74" s="4">
        <v>5</v>
      </c>
      <c r="C74" s="4" t="s">
        <v>36</v>
      </c>
      <c r="D74" s="35" t="s">
        <v>58</v>
      </c>
      <c r="E74" s="4" t="s">
        <v>27</v>
      </c>
      <c r="F74" s="4">
        <v>38.2</v>
      </c>
      <c r="G74" s="4">
        <v>285.4</v>
      </c>
      <c r="H74" s="34">
        <f>F74*G74</f>
        <v>10902.28</v>
      </c>
    </row>
    <row r="75" spans="2:8" ht="21">
      <c r="B75" s="4">
        <v>6</v>
      </c>
      <c r="C75" s="4" t="s">
        <v>36</v>
      </c>
      <c r="D75" s="35" t="s">
        <v>74</v>
      </c>
      <c r="E75" s="4" t="s">
        <v>37</v>
      </c>
      <c r="F75" s="4">
        <v>477</v>
      </c>
      <c r="G75" s="4">
        <v>28.67</v>
      </c>
      <c r="H75" s="34">
        <f>F75*G75</f>
        <v>13675.59</v>
      </c>
    </row>
    <row r="76" spans="2:8" ht="42">
      <c r="B76" s="4">
        <v>7</v>
      </c>
      <c r="C76" s="4" t="s">
        <v>33</v>
      </c>
      <c r="D76" s="35" t="s">
        <v>59</v>
      </c>
      <c r="E76" s="4" t="s">
        <v>25</v>
      </c>
      <c r="F76" s="4">
        <v>174</v>
      </c>
      <c r="G76" s="4">
        <v>50</v>
      </c>
      <c r="H76" s="34">
        <f>F76*G76</f>
        <v>8700</v>
      </c>
    </row>
    <row r="77" spans="2:8" ht="15">
      <c r="B77" s="4" t="s">
        <v>76</v>
      </c>
      <c r="C77" s="4" t="s">
        <v>34</v>
      </c>
      <c r="D77" s="35" t="s">
        <v>35</v>
      </c>
      <c r="E77" s="4" t="s">
        <v>25</v>
      </c>
      <c r="F77" s="4">
        <v>174</v>
      </c>
      <c r="G77" s="4">
        <v>1</v>
      </c>
      <c r="H77" s="34">
        <f>F77*G77</f>
        <v>174</v>
      </c>
    </row>
    <row r="79" spans="1:2" ht="15">
      <c r="A79"/>
      <c r="B79" s="2"/>
    </row>
    <row r="80" spans="2:8" ht="15">
      <c r="B80" s="37"/>
      <c r="C80" s="38"/>
      <c r="D80" s="87" t="s">
        <v>57</v>
      </c>
      <c r="E80" s="88"/>
      <c r="F80" s="88"/>
      <c r="G80" s="89"/>
      <c r="H80" s="39"/>
    </row>
    <row r="81" spans="2:8" ht="94.5">
      <c r="B81" s="4">
        <v>12</v>
      </c>
      <c r="C81" s="4" t="s">
        <v>41</v>
      </c>
      <c r="D81" s="35" t="s">
        <v>60</v>
      </c>
      <c r="E81" s="4" t="s">
        <v>27</v>
      </c>
      <c r="F81" s="4">
        <v>14.4</v>
      </c>
      <c r="G81" s="4">
        <v>12.42</v>
      </c>
      <c r="H81" s="36">
        <f>F81*G81</f>
        <v>178.848</v>
      </c>
    </row>
    <row r="82" spans="2:8" ht="31.5">
      <c r="B82" s="37">
        <v>13</v>
      </c>
      <c r="C82" s="4" t="s">
        <v>48</v>
      </c>
      <c r="D82" s="40" t="s">
        <v>61</v>
      </c>
      <c r="E82" s="4" t="s">
        <v>62</v>
      </c>
      <c r="F82" s="4">
        <v>1</v>
      </c>
      <c r="G82" s="4">
        <v>1507.5</v>
      </c>
      <c r="H82" s="36">
        <f>F82*G82</f>
        <v>1507.5</v>
      </c>
    </row>
    <row r="83" spans="2:8" ht="31.5">
      <c r="B83" s="37">
        <v>14</v>
      </c>
      <c r="C83" s="4" t="s">
        <v>48</v>
      </c>
      <c r="D83" s="40" t="s">
        <v>63</v>
      </c>
      <c r="E83" s="4" t="s">
        <v>51</v>
      </c>
      <c r="F83" s="4">
        <v>15</v>
      </c>
      <c r="G83" s="4">
        <v>102.5</v>
      </c>
      <c r="H83" s="36">
        <f>F83*G83</f>
        <v>1537.5</v>
      </c>
    </row>
    <row r="84" spans="2:8" ht="31.5">
      <c r="B84" s="37">
        <v>15</v>
      </c>
      <c r="C84" s="4" t="s">
        <v>28</v>
      </c>
      <c r="D84" s="40" t="s">
        <v>64</v>
      </c>
      <c r="E84" s="4" t="s">
        <v>27</v>
      </c>
      <c r="F84" s="4">
        <v>14</v>
      </c>
      <c r="G84" s="4">
        <v>15</v>
      </c>
      <c r="H84" s="36">
        <f>F84*G84</f>
        <v>210</v>
      </c>
    </row>
    <row r="85" spans="2:8" ht="42">
      <c r="B85" s="37">
        <v>16</v>
      </c>
      <c r="C85" s="4" t="s">
        <v>33</v>
      </c>
      <c r="D85" s="35" t="s">
        <v>65</v>
      </c>
      <c r="E85" s="4" t="s">
        <v>25</v>
      </c>
      <c r="F85" s="4">
        <v>8</v>
      </c>
      <c r="G85" s="4">
        <v>50</v>
      </c>
      <c r="H85" s="34">
        <f>F85*G85</f>
        <v>400</v>
      </c>
    </row>
    <row r="87" spans="2:8" ht="15">
      <c r="B87" s="41"/>
      <c r="C87" s="41"/>
      <c r="D87" s="90" t="s">
        <v>69</v>
      </c>
      <c r="E87" s="91"/>
      <c r="F87" s="91"/>
      <c r="G87" s="91"/>
      <c r="H87" s="42"/>
    </row>
    <row r="88" spans="2:8" ht="63">
      <c r="B88" s="4">
        <v>31</v>
      </c>
      <c r="C88" s="4" t="s">
        <v>29</v>
      </c>
      <c r="D88" s="35" t="s">
        <v>67</v>
      </c>
      <c r="E88" s="4" t="s">
        <v>25</v>
      </c>
      <c r="F88" s="34">
        <v>59.5</v>
      </c>
      <c r="G88" s="4">
        <v>6.44</v>
      </c>
      <c r="H88" s="34">
        <f aca="true" t="shared" si="0" ref="H88:H103">F88*G88</f>
        <v>383.18</v>
      </c>
    </row>
    <row r="89" spans="2:8" ht="42">
      <c r="B89" s="4">
        <v>32</v>
      </c>
      <c r="C89" s="4" t="s">
        <v>29</v>
      </c>
      <c r="D89" s="35" t="s">
        <v>30</v>
      </c>
      <c r="E89" s="4" t="s">
        <v>27</v>
      </c>
      <c r="F89" s="34">
        <v>29.75</v>
      </c>
      <c r="G89" s="4">
        <v>16.39</v>
      </c>
      <c r="H89" s="34">
        <f t="shared" si="0"/>
        <v>487.6025</v>
      </c>
    </row>
    <row r="90" spans="2:8" ht="31.5">
      <c r="B90" s="4">
        <v>33</v>
      </c>
      <c r="C90" s="4" t="s">
        <v>31</v>
      </c>
      <c r="D90" s="35" t="s">
        <v>32</v>
      </c>
      <c r="E90" s="4" t="s">
        <v>25</v>
      </c>
      <c r="F90" s="34">
        <v>59.5</v>
      </c>
      <c r="G90" s="4">
        <v>7.78</v>
      </c>
      <c r="H90" s="34">
        <f t="shared" si="0"/>
        <v>462.91</v>
      </c>
    </row>
    <row r="91" spans="2:8" ht="31.5">
      <c r="B91" s="4">
        <v>34</v>
      </c>
      <c r="C91" s="4" t="s">
        <v>33</v>
      </c>
      <c r="D91" s="35" t="s">
        <v>55</v>
      </c>
      <c r="E91" s="4" t="s">
        <v>25</v>
      </c>
      <c r="F91" s="34">
        <v>59.5</v>
      </c>
      <c r="G91" s="4">
        <v>24.5</v>
      </c>
      <c r="H91" s="34">
        <f t="shared" si="0"/>
        <v>1457.75</v>
      </c>
    </row>
    <row r="92" spans="2:8" ht="15">
      <c r="B92" s="4">
        <v>35</v>
      </c>
      <c r="C92" s="4" t="s">
        <v>34</v>
      </c>
      <c r="D92" s="35" t="s">
        <v>56</v>
      </c>
      <c r="E92" s="4" t="s">
        <v>25</v>
      </c>
      <c r="F92" s="34">
        <v>59.5</v>
      </c>
      <c r="G92" s="34">
        <v>1</v>
      </c>
      <c r="H92" s="34">
        <f t="shared" si="0"/>
        <v>59.5</v>
      </c>
    </row>
    <row r="93" spans="2:8" ht="31.5">
      <c r="B93" s="4">
        <v>36</v>
      </c>
      <c r="C93" s="4" t="s">
        <v>54</v>
      </c>
      <c r="D93" s="35" t="s">
        <v>68</v>
      </c>
      <c r="E93" s="4" t="s">
        <v>25</v>
      </c>
      <c r="F93" s="34">
        <v>55</v>
      </c>
      <c r="G93" s="4">
        <v>37.5</v>
      </c>
      <c r="H93" s="34">
        <f t="shared" si="0"/>
        <v>2062.5</v>
      </c>
    </row>
    <row r="94" spans="2:8" ht="15">
      <c r="B94" s="4"/>
      <c r="C94" s="4"/>
      <c r="D94" s="90" t="s">
        <v>70</v>
      </c>
      <c r="E94" s="91"/>
      <c r="F94" s="91"/>
      <c r="G94" s="91"/>
      <c r="H94" s="34"/>
    </row>
    <row r="95" spans="2:8" ht="63">
      <c r="B95" s="4">
        <v>37</v>
      </c>
      <c r="C95" s="4" t="s">
        <v>29</v>
      </c>
      <c r="D95" s="35" t="s">
        <v>71</v>
      </c>
      <c r="E95" s="4" t="s">
        <v>25</v>
      </c>
      <c r="F95" s="4">
        <v>150.5</v>
      </c>
      <c r="G95" s="4">
        <v>6.44</v>
      </c>
      <c r="H95" s="34">
        <f t="shared" si="0"/>
        <v>969.22</v>
      </c>
    </row>
    <row r="96" spans="2:8" ht="42">
      <c r="B96" s="4">
        <v>38</v>
      </c>
      <c r="C96" s="4" t="s">
        <v>29</v>
      </c>
      <c r="D96" s="35" t="s">
        <v>30</v>
      </c>
      <c r="E96" s="4" t="s">
        <v>27</v>
      </c>
      <c r="F96" s="4">
        <v>75.25</v>
      </c>
      <c r="G96" s="4">
        <v>16.39</v>
      </c>
      <c r="H96" s="34">
        <f t="shared" si="0"/>
        <v>1233.3475</v>
      </c>
    </row>
    <row r="97" spans="2:8" ht="31.5">
      <c r="B97" s="4">
        <v>39</v>
      </c>
      <c r="C97" s="4" t="s">
        <v>31</v>
      </c>
      <c r="D97" s="35" t="s">
        <v>32</v>
      </c>
      <c r="E97" s="4" t="s">
        <v>25</v>
      </c>
      <c r="F97" s="4">
        <v>75.25</v>
      </c>
      <c r="G97" s="4">
        <v>7.78</v>
      </c>
      <c r="H97" s="34">
        <f t="shared" si="0"/>
        <v>585.445</v>
      </c>
    </row>
    <row r="98" spans="2:8" ht="21">
      <c r="B98" s="4">
        <v>40</v>
      </c>
      <c r="C98" s="4" t="s">
        <v>36</v>
      </c>
      <c r="D98" s="35" t="s">
        <v>39</v>
      </c>
      <c r="E98" s="4" t="s">
        <v>27</v>
      </c>
      <c r="F98" s="4">
        <v>3.2</v>
      </c>
      <c r="G98" s="4">
        <v>285.4</v>
      </c>
      <c r="H98" s="34">
        <f>F98*G98</f>
        <v>913.28</v>
      </c>
    </row>
    <row r="99" spans="2:8" ht="42">
      <c r="B99" s="4">
        <v>41</v>
      </c>
      <c r="C99" s="4" t="s">
        <v>36</v>
      </c>
      <c r="D99" s="35" t="s">
        <v>42</v>
      </c>
      <c r="E99" s="4" t="s">
        <v>37</v>
      </c>
      <c r="F99" s="4">
        <v>40</v>
      </c>
      <c r="G99" s="4">
        <v>28.67</v>
      </c>
      <c r="H99" s="34">
        <f t="shared" si="0"/>
        <v>1146.8000000000002</v>
      </c>
    </row>
    <row r="100" spans="2:8" ht="21">
      <c r="B100" s="4">
        <v>42</v>
      </c>
      <c r="C100" s="4" t="s">
        <v>38</v>
      </c>
      <c r="D100" s="35" t="s">
        <v>44</v>
      </c>
      <c r="E100" s="4" t="s">
        <v>27</v>
      </c>
      <c r="F100" s="4">
        <v>4.2</v>
      </c>
      <c r="G100" s="4">
        <v>285.4</v>
      </c>
      <c r="H100" s="34">
        <f>F100*G100</f>
        <v>1198.68</v>
      </c>
    </row>
    <row r="101" spans="2:8" ht="31.5">
      <c r="B101" s="4">
        <v>43</v>
      </c>
      <c r="C101" s="4" t="s">
        <v>38</v>
      </c>
      <c r="D101" s="35" t="s">
        <v>43</v>
      </c>
      <c r="E101" s="4" t="s">
        <v>37</v>
      </c>
      <c r="F101" s="4">
        <v>70</v>
      </c>
      <c r="G101" s="4">
        <v>17.54</v>
      </c>
      <c r="H101" s="34">
        <f t="shared" si="0"/>
        <v>1227.8</v>
      </c>
    </row>
    <row r="102" spans="2:8" ht="42">
      <c r="B102" s="4">
        <v>44</v>
      </c>
      <c r="C102" s="4" t="s">
        <v>45</v>
      </c>
      <c r="D102" s="35" t="s">
        <v>72</v>
      </c>
      <c r="E102" s="4" t="s">
        <v>25</v>
      </c>
      <c r="F102" s="4">
        <v>140</v>
      </c>
      <c r="G102" s="4">
        <v>36.46</v>
      </c>
      <c r="H102" s="34">
        <f t="shared" si="0"/>
        <v>5104.400000000001</v>
      </c>
    </row>
    <row r="103" spans="2:8" ht="42">
      <c r="B103" s="4">
        <v>45</v>
      </c>
      <c r="C103" s="4" t="s">
        <v>46</v>
      </c>
      <c r="D103" s="35" t="s">
        <v>47</v>
      </c>
      <c r="E103" s="4" t="s">
        <v>25</v>
      </c>
      <c r="F103" s="4">
        <v>140</v>
      </c>
      <c r="G103" s="4">
        <v>50.36</v>
      </c>
      <c r="H103" s="34">
        <f t="shared" si="0"/>
        <v>7050.4</v>
      </c>
    </row>
  </sheetData>
  <sheetProtection/>
  <mergeCells count="52">
    <mergeCell ref="D18:G18"/>
    <mergeCell ref="D80:G80"/>
    <mergeCell ref="D94:G94"/>
    <mergeCell ref="B43:G43"/>
    <mergeCell ref="B44:G44"/>
    <mergeCell ref="D87:G87"/>
    <mergeCell ref="D37:G37"/>
    <mergeCell ref="B42:G42"/>
    <mergeCell ref="B48:C48"/>
    <mergeCell ref="D48:H48"/>
    <mergeCell ref="B49:C49"/>
    <mergeCell ref="B11:C11"/>
    <mergeCell ref="B14:B16"/>
    <mergeCell ref="C14:C16"/>
    <mergeCell ref="B10:C10"/>
    <mergeCell ref="B12:H12"/>
    <mergeCell ref="D14:D16"/>
    <mergeCell ref="E14:E16"/>
    <mergeCell ref="F14:F16"/>
    <mergeCell ref="D49:H49"/>
    <mergeCell ref="B4:C4"/>
    <mergeCell ref="B5:C5"/>
    <mergeCell ref="A2:H2"/>
    <mergeCell ref="A3:H3"/>
    <mergeCell ref="D4:H4"/>
    <mergeCell ref="D5:H5"/>
    <mergeCell ref="D6:H6"/>
    <mergeCell ref="B6:C6"/>
    <mergeCell ref="D7:H7"/>
    <mergeCell ref="D8:H8"/>
    <mergeCell ref="D9:H9"/>
    <mergeCell ref="D10:H10"/>
    <mergeCell ref="B9:C9"/>
    <mergeCell ref="B7:C7"/>
    <mergeCell ref="B8:C8"/>
    <mergeCell ref="C53:D53"/>
    <mergeCell ref="C50:D50"/>
    <mergeCell ref="E50:F50"/>
    <mergeCell ref="G50:H50"/>
    <mergeCell ref="C51:D51"/>
    <mergeCell ref="E51:F51"/>
    <mergeCell ref="G51:H51"/>
    <mergeCell ref="C54:D54"/>
    <mergeCell ref="E54:F54"/>
    <mergeCell ref="G54:H54"/>
    <mergeCell ref="E55:F55"/>
    <mergeCell ref="G55:H55"/>
    <mergeCell ref="C52:D52"/>
    <mergeCell ref="E52:F52"/>
    <mergeCell ref="G52:H52"/>
    <mergeCell ref="E53:F53"/>
    <mergeCell ref="G53:H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1345N</dc:title>
  <dc:subject/>
  <dc:creator>Użytkownik</dc:creator>
  <cp:keywords/>
  <dc:description/>
  <cp:lastModifiedBy>USER</cp:lastModifiedBy>
  <cp:lastPrinted>2019-08-14T06:30:46Z</cp:lastPrinted>
  <dcterms:created xsi:type="dcterms:W3CDTF">2016-08-11T09:33:16Z</dcterms:created>
  <dcterms:modified xsi:type="dcterms:W3CDTF">2019-08-14T08:59:55Z</dcterms:modified>
  <cp:category/>
  <cp:version/>
  <cp:contentType/>
  <cp:contentStatus/>
</cp:coreProperties>
</file>