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<sst xmlns="http://schemas.openxmlformats.org/spreadsheetml/2006/main" count="83" uniqueCount="43">
  <si>
    <t>LP.</t>
  </si>
  <si>
    <t>Faktura</t>
  </si>
  <si>
    <t>RAZEM</t>
  </si>
  <si>
    <t>Dokumenty księgowe według pozycji kosztorysu</t>
  </si>
  <si>
    <t>I</t>
  </si>
  <si>
    <t>1. Koszt wynajęcia hali</t>
  </si>
  <si>
    <t>2. Koszt diet sędziowskich</t>
  </si>
  <si>
    <t>3. Koszt diety sędziego stolikowego</t>
  </si>
  <si>
    <t>5. Nagrody, w tym: Puchar Starosty</t>
  </si>
  <si>
    <t>Delegacja sędziowska</t>
  </si>
  <si>
    <t>ekwiwalent</t>
  </si>
  <si>
    <t>podatek</t>
  </si>
  <si>
    <t>Rachunek</t>
  </si>
  <si>
    <t>4. Koszt obsługi medycznej</t>
  </si>
  <si>
    <t>6. Zakup wody i poczęstunku dla zawodników i sędziów</t>
  </si>
  <si>
    <t>7. Promocja Turnieju i działania organizacyjne</t>
  </si>
  <si>
    <t>II</t>
  </si>
  <si>
    <t>1. Tworzenie dokumentacji i rozliczenie turnieju</t>
  </si>
  <si>
    <t>30.05.2017</t>
  </si>
  <si>
    <t>Wkład osobowy</t>
  </si>
  <si>
    <t>Wkład rzeczowy</t>
  </si>
  <si>
    <t>Koszt związany z realizacją zadania</t>
  </si>
  <si>
    <t>Koszt poniesiony ze środków pochodzących z dotacji</t>
  </si>
  <si>
    <t>Koszt poniesiony z innych środków finansowych</t>
  </si>
  <si>
    <t>Data zapłaty</t>
  </si>
  <si>
    <t>Data wystawienia dokumentu księgowego</t>
  </si>
  <si>
    <t>Numer dokumentu księgowego</t>
  </si>
  <si>
    <t>Nazwa kosztu</t>
  </si>
  <si>
    <t>67/ZSK/05/2017</t>
  </si>
  <si>
    <t>FV/75/2017/05</t>
  </si>
  <si>
    <t>12.05.2017</t>
  </si>
  <si>
    <t>Delegacja sędziowska z 12.05.2017</t>
  </si>
  <si>
    <t>19.05.2017</t>
  </si>
  <si>
    <t>Delegacja - obsługa medyczna</t>
  </si>
  <si>
    <t>Delegacja - obsługa medyczna z 12.05.2017</t>
  </si>
  <si>
    <t>25/2017</t>
  </si>
  <si>
    <t>0019/2017</t>
  </si>
  <si>
    <t>17.05.2017</t>
  </si>
  <si>
    <t>RK/13/2017</t>
  </si>
  <si>
    <t>Wolontariat</t>
  </si>
  <si>
    <t>Sporządził: Anna Granica</t>
  </si>
  <si>
    <t>OGÓŁEM</t>
  </si>
  <si>
    <t>Załącznik nr 1 do protokołu z wykonania zadania publicznego Umowa Nr EKSP/I/3/2017 z dnia 29.03.2017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</si>
</sst>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color indexed="10"/>
      <name val="Arial CE"/>
      <family val="0"/>
    </font>
    <font>
      <sz val="9"/>
      <name val="Arial CE"/>
      <family val="0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9"/>
      <name val="Arial CE"/>
      <family val="0"/>
    </font>
    <font>
      <sz val="8"/>
      <color indexed="8"/>
      <name val="Arial CE"/>
      <family val="0"/>
    </font>
    <font>
      <sz val="10"/>
      <color indexed="8"/>
      <name val="Arial CE"/>
      <family val="0"/>
    </font>
    <font>
      <b/>
      <sz val="9"/>
      <color indexed="8"/>
      <name val="Arial CE"/>
      <family val="0"/>
    </font>
    <font>
      <b/>
      <sz val="12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14" fontId="5" fillId="34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7" borderId="10" xfId="0" applyNumberFormat="1" applyFont="1" applyFill="1" applyBorder="1" applyAlignment="1">
      <alignment horizontal="center" vertical="center" wrapText="1"/>
    </xf>
    <xf numFmtId="4" fontId="9" fillId="37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center" vertical="center" wrapText="1"/>
    </xf>
    <xf numFmtId="4" fontId="9" fillId="38" borderId="10" xfId="0" applyNumberFormat="1" applyFont="1" applyFill="1" applyBorder="1" applyAlignment="1">
      <alignment horizontal="center" vertical="center" wrapText="1"/>
    </xf>
    <xf numFmtId="4" fontId="6" fillId="38" borderId="10" xfId="0" applyNumberFormat="1" applyFont="1" applyFill="1" applyBorder="1" applyAlignment="1">
      <alignment vertical="center" wrapText="1"/>
    </xf>
    <xf numFmtId="0" fontId="6" fillId="38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4" fontId="6" fillId="36" borderId="10" xfId="0" applyNumberFormat="1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14" fontId="4" fillId="34" borderId="11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6"/>
  <sheetViews>
    <sheetView tabSelected="1" zoomScale="110" zoomScaleNormal="110" zoomScalePageLayoutView="0" workbookViewId="0" topLeftCell="C7">
      <selection activeCell="F30" sqref="F30"/>
    </sheetView>
  </sheetViews>
  <sheetFormatPr defaultColWidth="9.00390625" defaultRowHeight="12.75"/>
  <cols>
    <col min="1" max="1" width="0.37109375" style="1" customWidth="1"/>
    <col min="2" max="2" width="6.625" style="1" customWidth="1"/>
    <col min="3" max="3" width="30.375" style="1" customWidth="1"/>
    <col min="4" max="4" width="23.00390625" style="1" customWidth="1"/>
    <col min="5" max="5" width="13.625" style="1" customWidth="1"/>
    <col min="6" max="6" width="12.25390625" style="1" customWidth="1"/>
    <col min="7" max="7" width="16.25390625" style="1" customWidth="1"/>
    <col min="8" max="8" width="16.00390625" style="1" customWidth="1"/>
    <col min="9" max="10" width="15.25390625" style="1" customWidth="1"/>
    <col min="11" max="11" width="23.375" style="1" customWidth="1"/>
    <col min="12" max="12" width="3.875" style="1" customWidth="1"/>
    <col min="13" max="13" width="11.625" style="1" customWidth="1"/>
    <col min="14" max="16384" width="9.125" style="1" customWidth="1"/>
  </cols>
  <sheetData>
    <row r="1" spans="2:11" s="4" customFormat="1" ht="17.25" customHeight="1">
      <c r="B1" s="18"/>
      <c r="C1" s="18"/>
      <c r="D1" s="18"/>
      <c r="E1" s="18"/>
      <c r="F1" s="18"/>
      <c r="G1" s="18"/>
      <c r="H1" s="18"/>
      <c r="I1" s="18"/>
      <c r="J1" s="18"/>
      <c r="K1" s="19" t="s">
        <v>42</v>
      </c>
    </row>
    <row r="2" spans="1:14" s="3" customFormat="1" ht="16.5" customHeight="1">
      <c r="A2" s="2"/>
      <c r="B2" s="64" t="s">
        <v>3</v>
      </c>
      <c r="C2" s="64"/>
      <c r="D2" s="64"/>
      <c r="E2" s="64"/>
      <c r="F2" s="64"/>
      <c r="G2" s="64"/>
      <c r="H2" s="64"/>
      <c r="I2" s="64"/>
      <c r="J2" s="64"/>
      <c r="K2" s="64"/>
      <c r="L2" s="11"/>
      <c r="M2" s="11"/>
      <c r="N2" s="11"/>
    </row>
    <row r="3" spans="2:14" s="2" customFormat="1" ht="60.75" customHeight="1">
      <c r="B3" s="24" t="s">
        <v>0</v>
      </c>
      <c r="C3" s="24" t="s">
        <v>27</v>
      </c>
      <c r="D3" s="24" t="s">
        <v>26</v>
      </c>
      <c r="E3" s="24" t="s">
        <v>25</v>
      </c>
      <c r="F3" s="24" t="s">
        <v>21</v>
      </c>
      <c r="G3" s="24" t="s">
        <v>22</v>
      </c>
      <c r="H3" s="24" t="s">
        <v>23</v>
      </c>
      <c r="I3" s="24" t="s">
        <v>19</v>
      </c>
      <c r="J3" s="24" t="s">
        <v>20</v>
      </c>
      <c r="K3" s="24" t="s">
        <v>24</v>
      </c>
      <c r="L3" s="12"/>
      <c r="M3" s="10"/>
      <c r="N3" s="11"/>
    </row>
    <row r="4" spans="2:14" s="2" customFormat="1" ht="34.5" customHeight="1">
      <c r="B4" s="20" t="s">
        <v>4</v>
      </c>
      <c r="C4" s="35" t="s">
        <v>5</v>
      </c>
      <c r="D4" s="36"/>
      <c r="E4" s="36"/>
      <c r="F4" s="37">
        <f>SUM(F5)</f>
        <v>200.05</v>
      </c>
      <c r="G4" s="51">
        <f>SUM(G5)</f>
        <v>200.05</v>
      </c>
      <c r="H4" s="37">
        <f>SUM(H5)</f>
        <v>0</v>
      </c>
      <c r="I4" s="38"/>
      <c r="J4" s="38"/>
      <c r="K4" s="36"/>
      <c r="L4" s="12"/>
      <c r="M4" s="10"/>
      <c r="N4" s="12"/>
    </row>
    <row r="5" spans="2:14" s="2" customFormat="1" ht="15" customHeight="1">
      <c r="B5" s="25"/>
      <c r="C5" s="74"/>
      <c r="D5" s="39" t="s">
        <v>28</v>
      </c>
      <c r="E5" s="39" t="s">
        <v>18</v>
      </c>
      <c r="F5" s="40">
        <v>200.05</v>
      </c>
      <c r="G5" s="40">
        <v>200.05</v>
      </c>
      <c r="H5" s="40">
        <v>0</v>
      </c>
      <c r="I5" s="40"/>
      <c r="J5" s="40"/>
      <c r="K5" s="39" t="s">
        <v>18</v>
      </c>
      <c r="L5" s="12"/>
      <c r="M5" s="10"/>
      <c r="N5" s="12"/>
    </row>
    <row r="6" spans="2:14" s="2" customFormat="1" ht="34.5" customHeight="1">
      <c r="B6" s="26"/>
      <c r="C6" s="31" t="s">
        <v>6</v>
      </c>
      <c r="D6" s="13"/>
      <c r="E6" s="13"/>
      <c r="F6" s="37">
        <f>SUM(F7:F14)</f>
        <v>650</v>
      </c>
      <c r="G6" s="51">
        <f>SUM(G7:G14)</f>
        <v>600</v>
      </c>
      <c r="H6" s="37">
        <f>SUM(H7:H14)</f>
        <v>50</v>
      </c>
      <c r="I6" s="33"/>
      <c r="J6" s="33"/>
      <c r="K6" s="13"/>
      <c r="L6" s="12"/>
      <c r="M6" s="10"/>
      <c r="N6" s="12"/>
    </row>
    <row r="7" spans="2:14" s="2" customFormat="1" ht="15" customHeight="1">
      <c r="B7" s="26"/>
      <c r="C7" s="75" t="s">
        <v>9</v>
      </c>
      <c r="D7" s="65" t="s">
        <v>31</v>
      </c>
      <c r="E7" s="39" t="s">
        <v>10</v>
      </c>
      <c r="F7" s="40">
        <v>164</v>
      </c>
      <c r="G7" s="40">
        <v>164</v>
      </c>
      <c r="H7" s="40">
        <v>0</v>
      </c>
      <c r="I7" s="40"/>
      <c r="J7" s="40"/>
      <c r="K7" s="39" t="s">
        <v>30</v>
      </c>
      <c r="L7" s="12"/>
      <c r="M7" s="10"/>
      <c r="N7" s="12"/>
    </row>
    <row r="8" spans="2:14" s="2" customFormat="1" ht="15" customHeight="1">
      <c r="B8" s="27"/>
      <c r="C8" s="76"/>
      <c r="D8" s="66"/>
      <c r="E8" s="39" t="s">
        <v>11</v>
      </c>
      <c r="F8" s="40">
        <v>36</v>
      </c>
      <c r="G8" s="40">
        <v>36</v>
      </c>
      <c r="H8" s="40">
        <v>0</v>
      </c>
      <c r="I8" s="40"/>
      <c r="J8" s="40"/>
      <c r="K8" s="39" t="s">
        <v>32</v>
      </c>
      <c r="L8" s="12"/>
      <c r="M8" s="10"/>
      <c r="N8" s="12"/>
    </row>
    <row r="9" spans="2:14" s="2" customFormat="1" ht="15" customHeight="1">
      <c r="B9" s="27"/>
      <c r="C9" s="75" t="s">
        <v>9</v>
      </c>
      <c r="D9" s="65" t="s">
        <v>31</v>
      </c>
      <c r="E9" s="39" t="s">
        <v>10</v>
      </c>
      <c r="F9" s="40">
        <v>214</v>
      </c>
      <c r="G9" s="40">
        <v>164</v>
      </c>
      <c r="H9" s="40">
        <v>50</v>
      </c>
      <c r="I9" s="40"/>
      <c r="J9" s="28"/>
      <c r="K9" s="39" t="s">
        <v>30</v>
      </c>
      <c r="L9" s="12"/>
      <c r="M9" s="10"/>
      <c r="N9" s="12"/>
    </row>
    <row r="10" spans="2:14" s="2" customFormat="1" ht="15" customHeight="1">
      <c r="B10" s="27"/>
      <c r="C10" s="76"/>
      <c r="D10" s="66"/>
      <c r="E10" s="39" t="s">
        <v>11</v>
      </c>
      <c r="F10" s="40">
        <v>36</v>
      </c>
      <c r="G10" s="40">
        <v>36</v>
      </c>
      <c r="H10" s="40">
        <v>0</v>
      </c>
      <c r="I10" s="40"/>
      <c r="J10" s="28"/>
      <c r="K10" s="39" t="s">
        <v>32</v>
      </c>
      <c r="L10" s="12"/>
      <c r="M10" s="10"/>
      <c r="N10" s="12"/>
    </row>
    <row r="11" spans="2:14" s="2" customFormat="1" ht="15" customHeight="1">
      <c r="B11" s="27"/>
      <c r="C11" s="75" t="s">
        <v>9</v>
      </c>
      <c r="D11" s="65" t="s">
        <v>31</v>
      </c>
      <c r="E11" s="39" t="s">
        <v>10</v>
      </c>
      <c r="F11" s="40">
        <v>82</v>
      </c>
      <c r="G11" s="40">
        <v>82</v>
      </c>
      <c r="H11" s="40">
        <v>0</v>
      </c>
      <c r="I11" s="40"/>
      <c r="J11" s="40"/>
      <c r="K11" s="39" t="s">
        <v>30</v>
      </c>
      <c r="L11" s="12"/>
      <c r="M11" s="10"/>
      <c r="N11" s="12"/>
    </row>
    <row r="12" spans="2:14" s="2" customFormat="1" ht="15" customHeight="1">
      <c r="B12" s="27"/>
      <c r="C12" s="76"/>
      <c r="D12" s="66"/>
      <c r="E12" s="39" t="s">
        <v>11</v>
      </c>
      <c r="F12" s="40">
        <v>18</v>
      </c>
      <c r="G12" s="40">
        <v>18</v>
      </c>
      <c r="H12" s="40">
        <v>0</v>
      </c>
      <c r="I12" s="40"/>
      <c r="J12" s="40"/>
      <c r="K12" s="39" t="s">
        <v>32</v>
      </c>
      <c r="L12" s="12"/>
      <c r="M12" s="10"/>
      <c r="N12" s="12"/>
    </row>
    <row r="13" spans="2:14" s="2" customFormat="1" ht="15" customHeight="1">
      <c r="B13" s="27"/>
      <c r="C13" s="75" t="s">
        <v>9</v>
      </c>
      <c r="D13" s="65" t="s">
        <v>31</v>
      </c>
      <c r="E13" s="39" t="s">
        <v>10</v>
      </c>
      <c r="F13" s="40">
        <v>82</v>
      </c>
      <c r="G13" s="40">
        <v>82</v>
      </c>
      <c r="H13" s="40">
        <v>0</v>
      </c>
      <c r="I13" s="40"/>
      <c r="J13" s="40"/>
      <c r="K13" s="39" t="s">
        <v>30</v>
      </c>
      <c r="L13" s="12"/>
      <c r="M13" s="10"/>
      <c r="N13" s="12"/>
    </row>
    <row r="14" spans="2:14" s="2" customFormat="1" ht="15" customHeight="1">
      <c r="B14" s="27"/>
      <c r="C14" s="76"/>
      <c r="D14" s="66"/>
      <c r="E14" s="39" t="s">
        <v>11</v>
      </c>
      <c r="F14" s="40">
        <v>18</v>
      </c>
      <c r="G14" s="40">
        <v>18</v>
      </c>
      <c r="H14" s="40">
        <v>0</v>
      </c>
      <c r="I14" s="40"/>
      <c r="J14" s="40"/>
      <c r="K14" s="39" t="s">
        <v>32</v>
      </c>
      <c r="L14" s="12"/>
      <c r="M14" s="10"/>
      <c r="N14" s="12"/>
    </row>
    <row r="15" spans="1:14" s="2" customFormat="1" ht="34.5" customHeight="1">
      <c r="A15" s="3"/>
      <c r="B15" s="44"/>
      <c r="C15" s="35" t="s">
        <v>7</v>
      </c>
      <c r="D15" s="36"/>
      <c r="E15" s="36"/>
      <c r="F15" s="37">
        <f>SUM(F16:F17)</f>
        <v>200</v>
      </c>
      <c r="G15" s="51">
        <f>SUM(G16:G17)</f>
        <v>200</v>
      </c>
      <c r="H15" s="37">
        <f>SUM(H16:H17)</f>
        <v>0</v>
      </c>
      <c r="I15" s="38"/>
      <c r="J15" s="38"/>
      <c r="K15" s="36"/>
      <c r="L15" s="12"/>
      <c r="M15" s="10"/>
      <c r="N15" s="12"/>
    </row>
    <row r="16" spans="1:14" s="2" customFormat="1" ht="15" customHeight="1">
      <c r="A16" s="3"/>
      <c r="B16" s="44"/>
      <c r="C16" s="75" t="s">
        <v>9</v>
      </c>
      <c r="D16" s="65" t="s">
        <v>31</v>
      </c>
      <c r="E16" s="39" t="s">
        <v>10</v>
      </c>
      <c r="F16" s="40">
        <v>164</v>
      </c>
      <c r="G16" s="40">
        <v>164</v>
      </c>
      <c r="H16" s="40">
        <v>0</v>
      </c>
      <c r="I16" s="40"/>
      <c r="J16" s="40"/>
      <c r="K16" s="39" t="s">
        <v>30</v>
      </c>
      <c r="L16" s="12"/>
      <c r="M16" s="10"/>
      <c r="N16" s="12"/>
    </row>
    <row r="17" spans="1:14" s="2" customFormat="1" ht="15" customHeight="1">
      <c r="A17" s="3"/>
      <c r="B17" s="44"/>
      <c r="C17" s="76"/>
      <c r="D17" s="66"/>
      <c r="E17" s="39" t="s">
        <v>11</v>
      </c>
      <c r="F17" s="40">
        <v>36</v>
      </c>
      <c r="G17" s="40">
        <v>36</v>
      </c>
      <c r="H17" s="40">
        <v>0</v>
      </c>
      <c r="I17" s="40"/>
      <c r="J17" s="40"/>
      <c r="K17" s="39" t="s">
        <v>32</v>
      </c>
      <c r="L17" s="12"/>
      <c r="M17" s="10"/>
      <c r="N17" s="12"/>
    </row>
    <row r="18" spans="2:14" s="2" customFormat="1" ht="34.5" customHeight="1">
      <c r="B18" s="27"/>
      <c r="C18" s="31" t="s">
        <v>13</v>
      </c>
      <c r="D18" s="13"/>
      <c r="E18" s="13"/>
      <c r="F18" s="37">
        <f>SUM(F19:F20)</f>
        <v>150</v>
      </c>
      <c r="G18" s="51">
        <f>SUM(G19:G20)</f>
        <v>150</v>
      </c>
      <c r="H18" s="37">
        <f>SUM(H19:H20)</f>
        <v>0</v>
      </c>
      <c r="I18" s="33"/>
      <c r="J18" s="33"/>
      <c r="K18" s="13"/>
      <c r="L18" s="12"/>
      <c r="M18" s="10"/>
      <c r="N18" s="12"/>
    </row>
    <row r="19" spans="2:14" s="2" customFormat="1" ht="15" customHeight="1">
      <c r="B19" s="44"/>
      <c r="C19" s="75" t="s">
        <v>33</v>
      </c>
      <c r="D19" s="65" t="s">
        <v>34</v>
      </c>
      <c r="E19" s="39" t="s">
        <v>10</v>
      </c>
      <c r="F19" s="40">
        <v>123</v>
      </c>
      <c r="G19" s="40">
        <v>123</v>
      </c>
      <c r="H19" s="40">
        <v>0</v>
      </c>
      <c r="I19" s="40"/>
      <c r="J19" s="40"/>
      <c r="K19" s="39" t="s">
        <v>30</v>
      </c>
      <c r="L19" s="12"/>
      <c r="M19" s="10"/>
      <c r="N19" s="12"/>
    </row>
    <row r="20" spans="2:14" s="2" customFormat="1" ht="15" customHeight="1">
      <c r="B20" s="44"/>
      <c r="C20" s="76"/>
      <c r="D20" s="66"/>
      <c r="E20" s="39" t="s">
        <v>11</v>
      </c>
      <c r="F20" s="40">
        <v>27</v>
      </c>
      <c r="G20" s="40">
        <v>27</v>
      </c>
      <c r="H20" s="40">
        <v>0</v>
      </c>
      <c r="I20" s="40"/>
      <c r="J20" s="40"/>
      <c r="K20" s="39" t="s">
        <v>32</v>
      </c>
      <c r="L20" s="12"/>
      <c r="M20" s="10"/>
      <c r="N20" s="12"/>
    </row>
    <row r="21" spans="2:14" s="2" customFormat="1" ht="34.5" customHeight="1">
      <c r="B21" s="26"/>
      <c r="C21" s="35" t="s">
        <v>8</v>
      </c>
      <c r="D21" s="36"/>
      <c r="E21" s="36"/>
      <c r="F21" s="37">
        <f>SUM(F22:F23)</f>
        <v>758.15</v>
      </c>
      <c r="G21" s="51">
        <f>SUM(G22:G23)</f>
        <v>600</v>
      </c>
      <c r="H21" s="37">
        <f>SUM(H22:H23)</f>
        <v>158.15</v>
      </c>
      <c r="I21" s="38"/>
      <c r="J21" s="38"/>
      <c r="K21" s="36"/>
      <c r="L21" s="12"/>
      <c r="M21" s="10"/>
      <c r="N21" s="12"/>
    </row>
    <row r="22" spans="2:14" s="2" customFormat="1" ht="15" customHeight="1">
      <c r="B22" s="26"/>
      <c r="C22" s="74" t="s">
        <v>1</v>
      </c>
      <c r="D22" s="41" t="s">
        <v>29</v>
      </c>
      <c r="E22" s="42" t="s">
        <v>30</v>
      </c>
      <c r="F22" s="43">
        <v>198.15</v>
      </c>
      <c r="G22" s="43">
        <v>40</v>
      </c>
      <c r="H22" s="43">
        <v>158.15</v>
      </c>
      <c r="I22" s="43"/>
      <c r="J22" s="43"/>
      <c r="K22" s="42" t="s">
        <v>30</v>
      </c>
      <c r="L22" s="12"/>
      <c r="M22" s="10"/>
      <c r="N22" s="12"/>
    </row>
    <row r="23" spans="2:14" s="2" customFormat="1" ht="15" customHeight="1">
      <c r="B23" s="27"/>
      <c r="C23" s="74" t="s">
        <v>12</v>
      </c>
      <c r="D23" s="41" t="s">
        <v>38</v>
      </c>
      <c r="E23" s="48" t="s">
        <v>18</v>
      </c>
      <c r="F23" s="46">
        <v>560</v>
      </c>
      <c r="G23" s="46">
        <v>560</v>
      </c>
      <c r="H23" s="46">
        <v>0</v>
      </c>
      <c r="I23" s="43"/>
      <c r="J23" s="46"/>
      <c r="K23" s="48" t="s">
        <v>18</v>
      </c>
      <c r="L23" s="12"/>
      <c r="M23" s="10"/>
      <c r="N23" s="12"/>
    </row>
    <row r="24" spans="2:14" s="2" customFormat="1" ht="34.5" customHeight="1">
      <c r="B24" s="27"/>
      <c r="C24" s="32" t="s">
        <v>14</v>
      </c>
      <c r="D24" s="16"/>
      <c r="E24" s="23"/>
      <c r="F24" s="47">
        <f>SUM(F25:F26)</f>
        <v>332.6</v>
      </c>
      <c r="G24" s="52">
        <f>SUM(G25:G26)</f>
        <v>150</v>
      </c>
      <c r="H24" s="47">
        <f>SUM(H25:H26)</f>
        <v>182.6</v>
      </c>
      <c r="I24" s="34"/>
      <c r="J24" s="34"/>
      <c r="K24" s="23"/>
      <c r="L24" s="12"/>
      <c r="M24" s="10"/>
      <c r="N24" s="12"/>
    </row>
    <row r="25" spans="2:14" s="2" customFormat="1" ht="15" customHeight="1">
      <c r="B25" s="27"/>
      <c r="C25" s="74" t="s">
        <v>1</v>
      </c>
      <c r="D25" s="74" t="s">
        <v>35</v>
      </c>
      <c r="E25" s="39" t="s">
        <v>30</v>
      </c>
      <c r="F25" s="46">
        <v>200</v>
      </c>
      <c r="G25" s="46">
        <v>150</v>
      </c>
      <c r="H25" s="46">
        <v>50</v>
      </c>
      <c r="I25" s="43"/>
      <c r="J25" s="43"/>
      <c r="K25" s="39" t="s">
        <v>30</v>
      </c>
      <c r="L25" s="12"/>
      <c r="M25" s="10"/>
      <c r="N25" s="12"/>
    </row>
    <row r="26" spans="2:14" s="2" customFormat="1" ht="15" customHeight="1">
      <c r="B26" s="27"/>
      <c r="C26" s="74" t="s">
        <v>1</v>
      </c>
      <c r="D26" s="74" t="s">
        <v>36</v>
      </c>
      <c r="E26" s="39" t="s">
        <v>37</v>
      </c>
      <c r="F26" s="49">
        <v>132.6</v>
      </c>
      <c r="G26" s="46">
        <v>0</v>
      </c>
      <c r="H26" s="46">
        <v>132.6</v>
      </c>
      <c r="I26" s="40"/>
      <c r="J26" s="40"/>
      <c r="K26" s="39" t="s">
        <v>37</v>
      </c>
      <c r="L26" s="12"/>
      <c r="M26" s="10"/>
      <c r="N26" s="12"/>
    </row>
    <row r="27" spans="2:14" s="2" customFormat="1" ht="34.5" customHeight="1">
      <c r="B27" s="27"/>
      <c r="C27" s="69" t="s">
        <v>15</v>
      </c>
      <c r="D27" s="70"/>
      <c r="E27" s="71"/>
      <c r="F27" s="47">
        <f>SUM(F28:F28)</f>
        <v>150</v>
      </c>
      <c r="G27" s="47">
        <f>SUM(G28:G28)</f>
        <v>0</v>
      </c>
      <c r="H27" s="47">
        <f>SUM(H28:H28)</f>
        <v>0</v>
      </c>
      <c r="I27" s="47">
        <f>SUM(I28:I28)</f>
        <v>150</v>
      </c>
      <c r="J27" s="34"/>
      <c r="K27" s="23"/>
      <c r="L27" s="12"/>
      <c r="M27" s="10"/>
      <c r="N27" s="12"/>
    </row>
    <row r="28" spans="2:14" s="2" customFormat="1" ht="15" customHeight="1">
      <c r="B28" s="27"/>
      <c r="C28" s="39" t="s">
        <v>39</v>
      </c>
      <c r="D28" s="45"/>
      <c r="E28" s="72"/>
      <c r="F28" s="73">
        <v>150</v>
      </c>
      <c r="G28" s="73">
        <v>0</v>
      </c>
      <c r="H28" s="73">
        <v>0</v>
      </c>
      <c r="I28" s="43">
        <v>150</v>
      </c>
      <c r="J28" s="30"/>
      <c r="K28" s="17"/>
      <c r="L28" s="12"/>
      <c r="M28" s="10"/>
      <c r="N28" s="12"/>
    </row>
    <row r="29" spans="2:14" s="2" customFormat="1" ht="29.25" customHeight="1">
      <c r="B29" s="67" t="s">
        <v>2</v>
      </c>
      <c r="C29" s="68"/>
      <c r="D29" s="58"/>
      <c r="E29" s="58"/>
      <c r="F29" s="50">
        <f>SUM(F4+F6+F15+F18+F21+F24+F27)</f>
        <v>2440.7999999999997</v>
      </c>
      <c r="G29" s="50">
        <f>SUM(G4+G6+G15+G18+G21+G24+G27)</f>
        <v>1900.05</v>
      </c>
      <c r="H29" s="50">
        <f>SUM(H4+H6+H15+H18+H21+H24+H27)</f>
        <v>390.75</v>
      </c>
      <c r="I29" s="50">
        <f>SUM(I4+I6+I15+I18+I21+I24+I27)</f>
        <v>150</v>
      </c>
      <c r="J29" s="60"/>
      <c r="K29" s="58"/>
      <c r="L29" s="12"/>
      <c r="M29" s="10"/>
      <c r="N29" s="12"/>
    </row>
    <row r="30" spans="2:14" s="2" customFormat="1" ht="34.5" customHeight="1">
      <c r="B30" s="77" t="s">
        <v>16</v>
      </c>
      <c r="C30" s="69" t="s">
        <v>17</v>
      </c>
      <c r="D30" s="70"/>
      <c r="E30" s="71"/>
      <c r="F30" s="47">
        <f>SUM(F31:F31)</f>
        <v>150</v>
      </c>
      <c r="G30" s="47">
        <f>SUM(G31:G31)</f>
        <v>0</v>
      </c>
      <c r="H30" s="47">
        <f>SUM(H31:H31)</f>
        <v>0</v>
      </c>
      <c r="I30" s="47">
        <f>SUM(I31:I31)</f>
        <v>150</v>
      </c>
      <c r="J30" s="78"/>
      <c r="K30" s="23"/>
      <c r="L30" s="12"/>
      <c r="M30" s="10"/>
      <c r="N30" s="12"/>
    </row>
    <row r="31" spans="2:14" s="2" customFormat="1" ht="15" customHeight="1">
      <c r="B31" s="79"/>
      <c r="C31" s="39" t="s">
        <v>39</v>
      </c>
      <c r="D31" s="41"/>
      <c r="E31" s="48"/>
      <c r="F31" s="46">
        <v>150</v>
      </c>
      <c r="G31" s="46">
        <v>0</v>
      </c>
      <c r="H31" s="46">
        <v>0</v>
      </c>
      <c r="I31" s="46">
        <v>150</v>
      </c>
      <c r="J31" s="46"/>
      <c r="K31" s="29"/>
      <c r="L31" s="12"/>
      <c r="M31" s="10"/>
      <c r="N31" s="12"/>
    </row>
    <row r="32" spans="2:14" s="2" customFormat="1" ht="28.5" customHeight="1">
      <c r="B32" s="67" t="s">
        <v>2</v>
      </c>
      <c r="C32" s="68"/>
      <c r="D32" s="80"/>
      <c r="E32" s="80"/>
      <c r="F32" s="50">
        <f>SUM(F30)</f>
        <v>150</v>
      </c>
      <c r="G32" s="50">
        <f>SUM(G30)</f>
        <v>0</v>
      </c>
      <c r="H32" s="50">
        <f>SUM(H30)</f>
        <v>0</v>
      </c>
      <c r="I32" s="50">
        <f>SUM(I30)</f>
        <v>150</v>
      </c>
      <c r="J32" s="81"/>
      <c r="K32" s="59"/>
      <c r="L32" s="12"/>
      <c r="M32" s="10"/>
      <c r="N32" s="12"/>
    </row>
    <row r="33" spans="2:14" s="2" customFormat="1" ht="28.5" customHeight="1">
      <c r="B33" s="61" t="s">
        <v>41</v>
      </c>
      <c r="C33" s="61"/>
      <c r="D33" s="54"/>
      <c r="E33" s="54"/>
      <c r="F33" s="55">
        <f>SUM(F29+F32)</f>
        <v>2590.7999999999997</v>
      </c>
      <c r="G33" s="55">
        <f>SUM(G29+G32)</f>
        <v>1900.05</v>
      </c>
      <c r="H33" s="55">
        <f>SUM(H29+H32)</f>
        <v>390.75</v>
      </c>
      <c r="I33" s="55">
        <f>SUM(I29+I32)</f>
        <v>300</v>
      </c>
      <c r="J33" s="56"/>
      <c r="K33" s="57"/>
      <c r="L33" s="12"/>
      <c r="M33" s="10"/>
      <c r="N33" s="12"/>
    </row>
    <row r="34" spans="2:14" s="2" customFormat="1" ht="28.5" customHeight="1">
      <c r="B34" s="53"/>
      <c r="C34" s="62" t="s">
        <v>40</v>
      </c>
      <c r="D34" s="63"/>
      <c r="E34" s="14"/>
      <c r="F34" s="14"/>
      <c r="G34" s="14"/>
      <c r="H34" s="14"/>
      <c r="I34" s="14"/>
      <c r="J34" s="14"/>
      <c r="K34" s="14"/>
      <c r="L34" s="12"/>
      <c r="M34" s="10"/>
      <c r="N34" s="12"/>
    </row>
    <row r="35" spans="2:11" ht="11.25"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2:11" ht="11.25">
      <c r="B36" s="14"/>
      <c r="C36" s="14"/>
      <c r="D36" s="21"/>
      <c r="E36" s="22"/>
      <c r="F36" s="14"/>
      <c r="G36" s="14"/>
      <c r="H36" s="14"/>
      <c r="I36" s="14"/>
      <c r="J36" s="14"/>
      <c r="K36" s="14"/>
    </row>
    <row r="37" spans="2:11" ht="11.25">
      <c r="B37" s="14"/>
      <c r="C37" s="14"/>
      <c r="D37" s="14"/>
      <c r="E37" s="14"/>
      <c r="F37" s="15"/>
      <c r="G37" s="14"/>
      <c r="H37" s="14"/>
      <c r="I37" s="14"/>
      <c r="J37" s="14"/>
      <c r="K37" s="14"/>
    </row>
    <row r="38" spans="2:11" ht="11.25">
      <c r="B38" s="14"/>
      <c r="C38" s="3"/>
      <c r="D38" s="3"/>
      <c r="E38" s="3"/>
      <c r="F38" s="3"/>
      <c r="G38" s="3"/>
      <c r="H38" s="3"/>
      <c r="I38" s="3"/>
      <c r="J38" s="3"/>
      <c r="K38" s="3"/>
    </row>
    <row r="39" spans="2:11" ht="11.25">
      <c r="B39" s="14"/>
      <c r="C39" s="5"/>
      <c r="D39" s="5"/>
      <c r="E39" s="5"/>
      <c r="F39" s="5"/>
      <c r="G39" s="5"/>
      <c r="H39" s="5"/>
      <c r="I39" s="5"/>
      <c r="J39" s="5"/>
      <c r="K39" s="5"/>
    </row>
    <row r="40" spans="2:11" ht="11.25">
      <c r="B40" s="3"/>
      <c r="C40" s="5"/>
      <c r="D40" s="5"/>
      <c r="E40" s="5"/>
      <c r="F40" s="5"/>
      <c r="G40" s="5"/>
      <c r="H40" s="5"/>
      <c r="I40" s="5"/>
      <c r="J40" s="5"/>
      <c r="K40" s="5"/>
    </row>
    <row r="41" spans="2:11" ht="11.2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1.2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1.2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1.2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1.2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1.2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1.2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">
      <c r="B48" s="5"/>
      <c r="C48" s="6"/>
      <c r="D48" s="5"/>
      <c r="E48" s="5"/>
      <c r="F48" s="5"/>
      <c r="G48" s="5"/>
      <c r="H48" s="5"/>
      <c r="I48" s="5"/>
      <c r="J48" s="5"/>
      <c r="K48" s="5"/>
    </row>
    <row r="49" spans="2:11" ht="11.2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1.2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1.25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1.25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1.2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1.25">
      <c r="B54" s="5"/>
      <c r="C54" s="8"/>
      <c r="D54" s="7"/>
      <c r="E54" s="7"/>
      <c r="F54" s="7"/>
      <c r="G54" s="7"/>
      <c r="H54" s="7"/>
      <c r="I54" s="5"/>
      <c r="J54" s="5"/>
      <c r="K54" s="5"/>
    </row>
    <row r="55" spans="2:11" ht="11.25">
      <c r="B55" s="5"/>
      <c r="C55" s="7"/>
      <c r="D55" s="7"/>
      <c r="E55" s="7"/>
      <c r="F55" s="7"/>
      <c r="G55" s="7"/>
      <c r="H55" s="7"/>
      <c r="I55" s="5"/>
      <c r="J55" s="5"/>
      <c r="K55" s="5"/>
    </row>
    <row r="56" spans="2:11" ht="11.25">
      <c r="B56" s="7"/>
      <c r="C56" s="7"/>
      <c r="D56" s="7"/>
      <c r="E56" s="7"/>
      <c r="F56" s="7"/>
      <c r="G56" s="7"/>
      <c r="H56" s="7"/>
      <c r="I56" s="5"/>
      <c r="J56" s="5"/>
      <c r="K56" s="5"/>
    </row>
    <row r="57" spans="2:11" ht="11.25">
      <c r="B57" s="7"/>
      <c r="C57" s="7"/>
      <c r="D57" s="7"/>
      <c r="E57" s="7"/>
      <c r="F57" s="7"/>
      <c r="G57" s="7"/>
      <c r="H57" s="7"/>
      <c r="I57" s="5"/>
      <c r="J57" s="5"/>
      <c r="K57" s="5"/>
    </row>
    <row r="58" spans="2:11" ht="11.25">
      <c r="B58" s="7"/>
      <c r="C58" s="7"/>
      <c r="D58" s="7"/>
      <c r="E58" s="7"/>
      <c r="F58" s="7"/>
      <c r="G58" s="7"/>
      <c r="H58" s="7"/>
      <c r="I58" s="5"/>
      <c r="J58" s="5"/>
      <c r="K58" s="5"/>
    </row>
    <row r="59" spans="2:11" ht="11.25">
      <c r="B59" s="7"/>
      <c r="C59" s="9"/>
      <c r="D59" s="9"/>
      <c r="E59" s="9"/>
      <c r="F59" s="9"/>
      <c r="G59" s="9"/>
      <c r="H59" s="9"/>
      <c r="I59" s="5"/>
      <c r="J59" s="5"/>
      <c r="K59" s="5"/>
    </row>
    <row r="60" spans="2:11" ht="11.25">
      <c r="B60" s="7"/>
      <c r="C60" s="5"/>
      <c r="D60" s="5"/>
      <c r="E60" s="5"/>
      <c r="F60" s="5"/>
      <c r="G60" s="5"/>
      <c r="H60" s="5"/>
      <c r="I60" s="5"/>
      <c r="J60" s="5"/>
      <c r="K60" s="5"/>
    </row>
    <row r="61" spans="2:11" ht="11.25">
      <c r="B61" s="9"/>
      <c r="C61" s="5"/>
      <c r="D61" s="5"/>
      <c r="E61" s="5"/>
      <c r="F61" s="5"/>
      <c r="G61" s="5"/>
      <c r="H61" s="5"/>
      <c r="I61" s="5"/>
      <c r="J61" s="5"/>
      <c r="K61" s="5"/>
    </row>
    <row r="62" spans="2:11" ht="11.25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1" ht="11.25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1" ht="11.25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1.25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1.25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1.25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1.25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1.25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1.25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1.25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1.2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1.25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1.25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1.25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1.25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1.25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1.25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1.25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1.25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1.25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1.25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1.25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1.25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1.25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1.25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1.25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1.25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11.25"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2:11" ht="11.25"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2:11" ht="11.25"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2:11" ht="11.25"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2:11" ht="11.25"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2:11" ht="11.25"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2:11" ht="11.25"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2:11" ht="11.25"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2:11" ht="11.25"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2:11" ht="11.25"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2:11" ht="11.25"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2:11" ht="11.25"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2:11" ht="11.25"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2:11" ht="11.25"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2:11" ht="11.25"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2:11" ht="11.25"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2:11" ht="11.25"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2:11" ht="11.25"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2:11" ht="11.25"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2:11" ht="11.25"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2:11" ht="11.25"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2:11" ht="11.25"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2:11" ht="11.25"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2:11" ht="11.25"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2:11" ht="11.25"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2:11" ht="11.25"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2:11" ht="11.25"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2:11" ht="11.25"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2:11" ht="11.25"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2:11" ht="11.25"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2:11" ht="11.25"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2:11" ht="11.25"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2:11" ht="11.25"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2:11" ht="11.25"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2:11" ht="11.25"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2:11" ht="11.25"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2:11" ht="11.25"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2:11" ht="11.25"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2:11" ht="11.25"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2:11" ht="11.25"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2:11" ht="11.25"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2:11" ht="11.25"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2:11" ht="11.25"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2:11" ht="11.25"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2:11" ht="11.25"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2:11" ht="11.25"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2:11" ht="11.25"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2:11" ht="11.25"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2:11" ht="11.25"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2:11" ht="11.25"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2:11" ht="11.25"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2:11" ht="11.25"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2:11" ht="11.25"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2:11" ht="11.25"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2:11" ht="11.25"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2:11" ht="11.25"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2:11" ht="11.25"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2:11" ht="11.25"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2:11" ht="11.25"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2:11" ht="11.25"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2:11" ht="11.25"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2:11" ht="11.25"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2:11" ht="11.25"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2:11" ht="11.25"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2:11" ht="11.25"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2:11" ht="11.25"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2:11" ht="11.25"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2:11" ht="11.25"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2:11" ht="11.25"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2:11" ht="11.25"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2:11" ht="11.25"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2:11" ht="11.25"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2:11" ht="11.25"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2:11" ht="11.25"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2:11" ht="11.25"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2:11" ht="11.25"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2:11" ht="11.25"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2:11" ht="11.25"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2:11" ht="11.25"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2:11" ht="11.25"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2:11" ht="11.25"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2:11" ht="11.25"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2:11" ht="11.25"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2:11" ht="11.25"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2:11" ht="11.25"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2:11" ht="11.25"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2:11" ht="11.25"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2:11" ht="11.25"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2:11" ht="11.25"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2:11" ht="11.25"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2:11" ht="11.25"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2:11" ht="11.25"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2:11" ht="11.25"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2:11" ht="11.25"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2:11" ht="11.25"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2:11" ht="11.25"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2:11" ht="11.25"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2:11" ht="11.25"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2:11" ht="11.25"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2:11" ht="11.25"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2:11" ht="11.25"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2:11" ht="11.25"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2:11" ht="11.25"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2:11" ht="11.25"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2:11" ht="11.25"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2:11" ht="11.25"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2:11" ht="11.25"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2:11" ht="11.25"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2:11" ht="11.25"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2:11" ht="11.25"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2:11" ht="11.25"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2:11" ht="11.25"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2:11" ht="11.25"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2:11" ht="11.25"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2:11" ht="11.25"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2:11" ht="11.25"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2:11" ht="11.25"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2:11" ht="11.25"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2:11" ht="11.25"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2:11" ht="11.25"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2:11" ht="11.25"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2:11" ht="11.25"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2:11" ht="11.25"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2:11" ht="11.25"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2:11" ht="11.25"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2:11" ht="11.25"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2:11" ht="11.25"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2:11" ht="11.25"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2:11" ht="11.25"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2:11" ht="11.25"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2:11" ht="11.25"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2:11" ht="11.25"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2:11" ht="11.25"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2:11" ht="11.25"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2:11" ht="11.25"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2:11" ht="11.25"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2:11" ht="11.25"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2:11" ht="11.25"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2:11" ht="11.25"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2:11" ht="11.25"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2:11" ht="11.25"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2:11" ht="11.25"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2:11" ht="11.25"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2:11" ht="11.25"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2:11" ht="11.25"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2:11" ht="11.25"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2:11" ht="11.25"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2:11" ht="11.25"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2:11" ht="11.25"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2:11" ht="11.25"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2:11" ht="11.25"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2:11" ht="11.25"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2:11" ht="11.25"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2:11" ht="11.25"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2:11" ht="11.25"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2:11" ht="11.25"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2:11" ht="11.25"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2:11" ht="11.25"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2:11" ht="11.25"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2:11" ht="11.25"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2:11" ht="11.25"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2:11" ht="11.25"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2:11" ht="11.25"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2:11" ht="11.25"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2:11" ht="11.25"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2:11" ht="11.25"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2:11" ht="11.25"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2:11" ht="11.25"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2:11" ht="11.25"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2:11" ht="11.25"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2:11" ht="11.25"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2:11" ht="11.25"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2:11" ht="11.25"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2:11" ht="11.25"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2:11" ht="11.25"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2:11" ht="11.25"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2:11" ht="11.25"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2:11" ht="11.25"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2:11" ht="11.25"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2:11" ht="11.25"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2:11" ht="11.25"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2:11" ht="11.25"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2:11" ht="11.25"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2:11" ht="11.25"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2:11" ht="11.25"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2:11" ht="11.25"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2:11" ht="11.25"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2:11" ht="11.25"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2:11" ht="11.25"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2:11" ht="11.25"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2:11" ht="11.25"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2:11" ht="11.25"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2:11" ht="11.25"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2:11" ht="11.25"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2:11" ht="11.25"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2:11" ht="11.25"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2:11" ht="11.25"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2:11" ht="11.25"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2:11" ht="11.25"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2:11" ht="11.25"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2:11" ht="11.25"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2:11" ht="11.25"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2:11" ht="11.25"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2:11" ht="11.25"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2:11" ht="11.25"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2:11" ht="11.25"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2:11" ht="11.25"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2:11" ht="11.25"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2:11" ht="11.25"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2:11" ht="11.25"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2:11" ht="11.25"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2:11" ht="11.25"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2:11" ht="11.25"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2:11" ht="11.25"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2:11" ht="11.25"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2:11" ht="11.25"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2:11" ht="11.25"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2:11" ht="11.25"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2:11" ht="11.25"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2:11" ht="11.25"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2:11" ht="11.25"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2:11" ht="11.25"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2:11" ht="11.25"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2:11" ht="11.25"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2:11" ht="11.25"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2:11" ht="11.25"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2:11" ht="11.25"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2:11" ht="11.25"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2:11" ht="11.25"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2:11" ht="11.25"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2:11" ht="11.25"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2:11" ht="11.25"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2:11" ht="11.25"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2:11" ht="11.25"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2:11" ht="11.25"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2:11" ht="11.25"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2:11" ht="11.25"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2:11" ht="11.25"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2:11" ht="11.25"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2:11" ht="11.25"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2:11" ht="11.25"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2:11" ht="11.25"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2:11" ht="11.25"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2:11" ht="11.25"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2:11" ht="11.25"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2:11" ht="11.25"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2:11" ht="11.25"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2:11" ht="11.25"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2:11" ht="11.25"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2:11" ht="11.25"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2:11" ht="11.25"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2:11" ht="11.25"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2:11" ht="11.25"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2:11" ht="11.25"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2:11" ht="11.25"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2:11" ht="11.25"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2:11" ht="11.25"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2:11" ht="11.25"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2:11" ht="11.25"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2:11" ht="11.25"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2:11" ht="11.25"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2:11" ht="11.25"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2:11" ht="11.25"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2:11" ht="11.25"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2:11" ht="11.25"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2:11" ht="11.25"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2:11" ht="11.25"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2:11" ht="11.25"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2:11" ht="11.25"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2:11" ht="11.25"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2:11" ht="11.25"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2:11" ht="11.25"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2:11" ht="11.25"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2:11" ht="11.25"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2:11" ht="11.25"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2:11" ht="11.25"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ht="11.25">
      <c r="B365" s="5"/>
    </row>
    <row r="366" ht="11.25">
      <c r="B366" s="5"/>
    </row>
  </sheetData>
  <sheetProtection/>
  <mergeCells count="17">
    <mergeCell ref="C19:C20"/>
    <mergeCell ref="D9:D10"/>
    <mergeCell ref="C11:C12"/>
    <mergeCell ref="D11:D12"/>
    <mergeCell ref="B32:C32"/>
    <mergeCell ref="D19:D20"/>
    <mergeCell ref="B29:C29"/>
    <mergeCell ref="B33:C33"/>
    <mergeCell ref="C34:D34"/>
    <mergeCell ref="B2:K2"/>
    <mergeCell ref="C7:C8"/>
    <mergeCell ref="D7:D8"/>
    <mergeCell ref="C16:C17"/>
    <mergeCell ref="D16:D17"/>
    <mergeCell ref="C9:C10"/>
    <mergeCell ref="C13:C14"/>
    <mergeCell ref="D13:D14"/>
  </mergeCells>
  <printOptions/>
  <pageMargins left="0.17" right="0.16" top="0.18" bottom="0.18" header="0.19" footer="0.1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agranica</cp:lastModifiedBy>
  <cp:lastPrinted>2017-08-10T11:20:11Z</cp:lastPrinted>
  <dcterms:created xsi:type="dcterms:W3CDTF">2009-02-13T09:46:55Z</dcterms:created>
  <dcterms:modified xsi:type="dcterms:W3CDTF">2017-08-10T11:20:53Z</dcterms:modified>
  <cp:category/>
  <cp:version/>
  <cp:contentType/>
  <cp:contentStatus/>
</cp:coreProperties>
</file>