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0"/>
  </bookViews>
  <sheets>
    <sheet name="Załacznik nr 2" sheetId="1" r:id="rId1"/>
  </sheets>
  <definedNames>
    <definedName name="_xlnm.Print_Titles" localSheetId="0">'Załacznik nr 2'!$7:$9</definedName>
  </definedNames>
  <calcPr fullCalcOnLoad="1"/>
</workbook>
</file>

<file path=xl/sharedStrings.xml><?xml version="1.0" encoding="utf-8"?>
<sst xmlns="http://schemas.openxmlformats.org/spreadsheetml/2006/main" count="63" uniqueCount="56">
  <si>
    <t>L.p.</t>
  </si>
  <si>
    <t>Nazwa i cel</t>
  </si>
  <si>
    <t>Jednostka odpowiedzialna lub koordynująca</t>
  </si>
  <si>
    <t>Okres realizacji</t>
  </si>
  <si>
    <t>Łączne nakłady finansowe</t>
  </si>
  <si>
    <t>Limit 2014</t>
  </si>
  <si>
    <t>Limit 2015</t>
  </si>
  <si>
    <t>Limit zobowiązań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</si>
  <si>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</si>
  <si>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</si>
  <si>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</si>
  <si>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</si>
  <si>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</si>
  <si>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</si>
  <si>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</si>
  <si>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</si>
  <si>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1.1.1</t>
  </si>
  <si>
    <t>1.1.1.1</t>
  </si>
  <si>
    <t>1.1.1.2</t>
  </si>
  <si>
    <t>Comenius Partnerski Projekt Szkół - Uczenie się przez całe życie</t>
  </si>
  <si>
    <t>1.1.2</t>
  </si>
  <si>
    <t>1.1.2.1</t>
  </si>
  <si>
    <t>Budowa portu śródlądowego w Iławie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</si>
  <si>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</si>
  <si>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</si>
  <si>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</si>
  <si>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</si>
  <si>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</si>
  <si>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1.3.1</t>
  </si>
  <si>
    <t>1.3.2</t>
  </si>
  <si>
    <t>1.3.2.1</t>
  </si>
  <si>
    <t>Przebudowa boiska z infrastrukturą towarzyszącą dla potrzeb Uczniowskiego Klubu Sportowego "Budowlanka" przy Zespole Szkół im. Bohaterów Września 1939 Roku w Iławie</t>
  </si>
  <si>
    <t xml:space="preserve">                     Załącznik Nr 2</t>
  </si>
  <si>
    <t>środki własne powiatu</t>
  </si>
  <si>
    <t>Zespół Szkół Lubawa</t>
  </si>
  <si>
    <t>budżet powiatu</t>
  </si>
  <si>
    <t>dotacja z budzetu Miasta Iława</t>
  </si>
  <si>
    <t>wydatki niekwalifikowane - Powiat i Miasto Iława</t>
  </si>
  <si>
    <t>dotacja z Funduszu Rozwoju Kultury Fizycznej</t>
  </si>
  <si>
    <t>Starostwo Powiatowe 
w Iławie</t>
  </si>
  <si>
    <t>Wydatki na programy, projekty lub zadania pozostałe (inne niż wymienione w pkt 1.1 i 1.2), z tego</t>
  </si>
  <si>
    <t>Powiatowy Zarząd Dróg
w Iławie</t>
  </si>
  <si>
    <t>Razem możemy więcej</t>
  </si>
  <si>
    <t>Powiatowe Centrum Rozwoju Edukacji w Iławie</t>
  </si>
  <si>
    <t xml:space="preserve"> - wydatki majątkowe</t>
  </si>
  <si>
    <t xml:space="preserve"> - wydatki bieżące</t>
  </si>
  <si>
    <t>7</t>
  </si>
  <si>
    <t>8</t>
  </si>
  <si>
    <t>środki z budżetu Unii Europejskiej</t>
  </si>
  <si>
    <t>Wydatki na programy, projekty lub zadania związane z programami realizowanymi z udziałem środków, o których mowa w art.5 ust. 1 pkt 2 i 3 ustawy z dnia 27 sierpnia 2009.r. o finansach publicznych (Dz.U. Nr 157, poz. 1240, z późn.zm.), z tego:</t>
  </si>
  <si>
    <t>Wykaz przedsięwzięć realizowanych przez Powiat Iławski w roku 2015</t>
  </si>
  <si>
    <t>Budowa przepustu w ciągu drogi powiatowej Nr 1313N 
w miejscowości Karaś</t>
  </si>
  <si>
    <t>1.3.2.2</t>
  </si>
  <si>
    <t>Powiatowy Zarząd Dróg 
w Iławie</t>
  </si>
  <si>
    <t xml:space="preserve">                                      z dnia 29 stycznia 2015 r.</t>
  </si>
  <si>
    <t xml:space="preserve">                                      do Uchwały Rady Powiatu Nr IV/26/15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</si>
</sst>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12"/>
      <color indexed="8"/>
      <name val="Arial"/>
      <family val="2"/>
    </font>
    <font>
      <sz val="10"/>
      <color indexed="60"/>
      <name val="Arial"/>
      <family val="2"/>
    </font>
    <font>
      <b/>
      <sz val="12"/>
      <color indexed="60"/>
      <name val="Arial"/>
      <family val="2"/>
    </font>
    <font>
      <sz val="8"/>
      <name val="Arial"/>
      <family val="2"/>
    </font>
    <font>
      <sz val="10.5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0"/>
      <color indexed="60"/>
      <name val="Calibri"/>
      <family val="2"/>
    </font>
    <font>
      <b/>
      <sz val="12"/>
      <color indexed="8"/>
      <name val="Calibri"/>
      <family val="2"/>
    </font>
    <font>
      <sz val="10"/>
      <color indexed="60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b/>
      <sz val="10"/>
      <color indexed="6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0" fillId="32" borderId="0" applyNumberFormat="0" applyBorder="0" applyAlignment="0" applyProtection="0"/>
  </cellStyleXfs>
  <cellXfs count="85"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26" fillId="0" borderId="0" xfId="0" applyNumberFormat="1" applyFont="1" applyFill="1" applyBorder="1" applyAlignment="1" applyProtection="1">
      <alignment horizontal="left"/>
      <protection locked="0"/>
    </xf>
    <xf numFmtId="0" fontId="26" fillId="0" borderId="0" xfId="0" applyNumberFormat="1" applyFont="1" applyFill="1" applyBorder="1" applyAlignment="1" applyProtection="1">
      <alignment/>
      <protection locked="0"/>
    </xf>
    <xf numFmtId="0" fontId="26" fillId="0" borderId="10" xfId="0" applyNumberFormat="1" applyFont="1" applyFill="1" applyBorder="1" applyAlignment="1" applyProtection="1">
      <alignment/>
      <protection locked="0"/>
    </xf>
    <xf numFmtId="0" fontId="26" fillId="0" borderId="11" xfId="0" applyNumberFormat="1" applyFont="1" applyFill="1" applyBorder="1" applyAlignment="1" applyProtection="1">
      <alignment/>
      <protection locked="0"/>
    </xf>
    <xf numFmtId="49" fontId="26" fillId="0" borderId="0" xfId="0" applyNumberFormat="1" applyFont="1" applyFill="1" applyBorder="1" applyAlignment="1" applyProtection="1">
      <alignment horizontal="left"/>
      <protection locked="0"/>
    </xf>
    <xf numFmtId="4" fontId="27" fillId="0" borderId="12" xfId="0" applyNumberFormat="1" applyFont="1" applyFill="1" applyBorder="1" applyAlignment="1" applyProtection="1">
      <alignment horizontal="right" vertical="center"/>
      <protection locked="0"/>
    </xf>
    <xf numFmtId="4" fontId="28" fillId="0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4" fontId="4" fillId="0" borderId="0" xfId="0" applyNumberFormat="1" applyFont="1" applyFill="1" applyBorder="1" applyAlignment="1" applyProtection="1">
      <alignment vertical="center" wrapText="1" shrinkToFit="1"/>
      <protection locked="0"/>
    </xf>
    <xf numFmtId="4" fontId="6" fillId="0" borderId="0" xfId="0" applyNumberFormat="1" applyFont="1" applyFill="1" applyBorder="1" applyAlignment="1" applyProtection="1">
      <alignment vertical="center" wrapText="1" shrinkToFit="1"/>
      <protection locked="0"/>
    </xf>
    <xf numFmtId="0" fontId="29" fillId="0" borderId="0" xfId="0" applyFont="1" applyFill="1" applyBorder="1" applyAlignment="1" applyProtection="1">
      <alignment vertical="center" wrapText="1" shrinkToFit="1"/>
      <protection locked="0"/>
    </xf>
    <xf numFmtId="4" fontId="3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13" xfId="0" applyFont="1" applyFill="1" applyBorder="1" applyAlignment="1" applyProtection="1">
      <alignment horizontal="center" vertical="center" wrapText="1" shrinkToFit="1"/>
      <protection locked="0"/>
    </xf>
    <xf numFmtId="49" fontId="26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31" fillId="0" borderId="15" xfId="0" applyFont="1" applyFill="1" applyBorder="1" applyAlignment="1" applyProtection="1">
      <alignment horizontal="center" vertical="center" wrapText="1" shrinkToFit="1"/>
      <protection locked="0"/>
    </xf>
    <xf numFmtId="4" fontId="31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27" fillId="0" borderId="15" xfId="0" applyFont="1" applyFill="1" applyBorder="1" applyAlignment="1" applyProtection="1">
      <alignment horizontal="center" vertical="center" wrapText="1" shrinkToFit="1"/>
      <protection locked="0"/>
    </xf>
    <xf numFmtId="0" fontId="27" fillId="0" borderId="15" xfId="0" applyFont="1" applyFill="1" applyBorder="1" applyAlignment="1" applyProtection="1">
      <alignment horizontal="left" vertical="center" wrapText="1" shrinkToFit="1"/>
      <protection locked="0"/>
    </xf>
    <xf numFmtId="4" fontId="27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28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27" fillId="0" borderId="12" xfId="0" applyFont="1" applyFill="1" applyBorder="1" applyAlignment="1" applyProtection="1">
      <alignment horizontal="center" vertical="center" wrapText="1" shrinkToFit="1"/>
      <protection locked="0"/>
    </xf>
    <xf numFmtId="0" fontId="27" fillId="0" borderId="12" xfId="0" applyFont="1" applyFill="1" applyBorder="1" applyAlignment="1" applyProtection="1">
      <alignment horizontal="left" vertical="center" wrapText="1" shrinkToFit="1"/>
      <protection locked="0"/>
    </xf>
    <xf numFmtId="4" fontId="27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28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27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27" fillId="0" borderId="10" xfId="0" applyFont="1" applyFill="1" applyBorder="1" applyAlignment="1" applyProtection="1">
      <alignment horizontal="center" vertical="center" wrapText="1" shrinkToFit="1"/>
      <protection locked="0"/>
    </xf>
    <xf numFmtId="0" fontId="32" fillId="0" borderId="17" xfId="0" applyFont="1" applyFill="1" applyBorder="1" applyAlignment="1">
      <alignment vertical="center" wrapText="1"/>
    </xf>
    <xf numFmtId="0" fontId="27" fillId="0" borderId="11" xfId="0" applyFont="1" applyFill="1" applyBorder="1" applyAlignment="1" applyProtection="1">
      <alignment horizontal="center" vertical="center" wrapText="1" shrinkToFit="1"/>
      <protection locked="0"/>
    </xf>
    <xf numFmtId="0" fontId="32" fillId="0" borderId="18" xfId="0" applyFont="1" applyFill="1" applyBorder="1" applyAlignment="1">
      <alignment vertical="center" wrapText="1"/>
    </xf>
    <xf numFmtId="0" fontId="31" fillId="0" borderId="19" xfId="0" applyFont="1" applyFill="1" applyBorder="1" applyAlignment="1" applyProtection="1">
      <alignment horizontal="center" vertical="center" wrapText="1" shrinkToFit="1"/>
      <protection locked="0"/>
    </xf>
    <xf numFmtId="4" fontId="31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0" fontId="27" fillId="0" borderId="20" xfId="0" applyFont="1" applyFill="1" applyBorder="1" applyAlignment="1" applyProtection="1">
      <alignment horizontal="center" vertical="center" wrapText="1" shrinkToFit="1"/>
      <protection locked="0"/>
    </xf>
    <xf numFmtId="4" fontId="33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0" fontId="31" fillId="0" borderId="21" xfId="0" applyFont="1" applyFill="1" applyBorder="1" applyAlignment="1" applyProtection="1">
      <alignment horizontal="center" vertical="center" wrapText="1" shrinkToFit="1"/>
      <protection locked="0"/>
    </xf>
    <xf numFmtId="4" fontId="31" fillId="0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0" borderId="23" xfId="0" applyNumberFormat="1" applyFont="1" applyFill="1" applyBorder="1" applyAlignment="1" applyProtection="1">
      <alignment horizontal="right" vertical="center" wrapText="1" shrinkToFit="1"/>
      <protection locked="0"/>
    </xf>
    <xf numFmtId="0" fontId="31" fillId="0" borderId="24" xfId="0" applyFont="1" applyFill="1" applyBorder="1" applyAlignment="1" applyProtection="1">
      <alignment horizontal="center" vertical="center" wrapText="1" shrinkToFit="1"/>
      <protection locked="0"/>
    </xf>
    <xf numFmtId="4" fontId="31" fillId="0" borderId="25" xfId="0" applyNumberFormat="1" applyFont="1" applyFill="1" applyBorder="1" applyAlignment="1" applyProtection="1">
      <alignment horizontal="right" vertical="center" wrapText="1" shrinkToFit="1"/>
      <protection locked="0"/>
    </xf>
    <xf numFmtId="4" fontId="33" fillId="0" borderId="25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0" borderId="26" xfId="0" applyNumberFormat="1" applyFont="1" applyFill="1" applyBorder="1" applyAlignment="1" applyProtection="1">
      <alignment horizontal="right" vertical="center" wrapText="1" shrinkToFit="1"/>
      <protection locked="0"/>
    </xf>
    <xf numFmtId="0" fontId="31" fillId="0" borderId="27" xfId="0" applyFont="1" applyFill="1" applyBorder="1" applyAlignment="1" applyProtection="1">
      <alignment horizontal="center" vertical="center" wrapText="1" shrinkToFit="1"/>
      <protection locked="0"/>
    </xf>
    <xf numFmtId="4" fontId="31" fillId="0" borderId="28" xfId="0" applyNumberFormat="1" applyFont="1" applyFill="1" applyBorder="1" applyAlignment="1" applyProtection="1">
      <alignment horizontal="right" vertical="center" wrapText="1" shrinkToFit="1"/>
      <protection locked="0"/>
    </xf>
    <xf numFmtId="0" fontId="27" fillId="0" borderId="21" xfId="0" applyFont="1" applyFill="1" applyBorder="1" applyAlignment="1" applyProtection="1">
      <alignment horizontal="center" vertical="center" wrapText="1" shrinkToFit="1"/>
      <protection locked="0"/>
    </xf>
    <xf numFmtId="0" fontId="27" fillId="0" borderId="29" xfId="0" applyFont="1" applyFill="1" applyBorder="1" applyAlignment="1" applyProtection="1">
      <alignment horizontal="left" vertical="center" wrapText="1" shrinkToFit="1"/>
      <protection locked="0"/>
    </xf>
    <xf numFmtId="0" fontId="27" fillId="0" borderId="30" xfId="0" applyFont="1" applyFill="1" applyBorder="1" applyAlignment="1">
      <alignment vertical="center" wrapText="1"/>
    </xf>
    <xf numFmtId="0" fontId="27" fillId="0" borderId="31" xfId="0" applyFont="1" applyFill="1" applyBorder="1" applyAlignment="1">
      <alignment vertical="center" wrapText="1"/>
    </xf>
    <xf numFmtId="0" fontId="27" fillId="0" borderId="32" xfId="0" applyFont="1" applyFill="1" applyBorder="1" applyAlignment="1" applyProtection="1">
      <alignment horizontal="left" vertical="center" wrapText="1" shrinkToFit="1"/>
      <protection locked="0"/>
    </xf>
    <xf numFmtId="4" fontId="27" fillId="0" borderId="32" xfId="0" applyNumberFormat="1" applyFont="1" applyFill="1" applyBorder="1" applyAlignment="1" applyProtection="1">
      <alignment horizontal="right" vertical="center" wrapText="1" shrinkToFit="1"/>
      <protection locked="0"/>
    </xf>
    <xf numFmtId="0" fontId="32" fillId="0" borderId="16" xfId="0" applyFont="1" applyFill="1" applyBorder="1" applyAlignment="1">
      <alignment vertical="center" wrapText="1"/>
    </xf>
    <xf numFmtId="4" fontId="28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33" fillId="0" borderId="28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0" borderId="33" xfId="0" applyNumberFormat="1" applyFont="1" applyFill="1" applyBorder="1" applyAlignment="1" applyProtection="1">
      <alignment horizontal="right" vertical="center" wrapText="1" shrinkToFit="1"/>
      <protection locked="0"/>
    </xf>
    <xf numFmtId="3" fontId="8" fillId="0" borderId="0" xfId="0" applyNumberFormat="1" applyFont="1" applyFill="1" applyAlignment="1">
      <alignment horizontal="right" vertical="center"/>
    </xf>
    <xf numFmtId="0" fontId="29" fillId="0" borderId="34" xfId="0" applyFont="1" applyFill="1" applyBorder="1" applyAlignment="1" applyProtection="1">
      <alignment horizontal="left" vertical="center" wrapText="1" shrinkToFit="1"/>
      <protection locked="0"/>
    </xf>
    <xf numFmtId="0" fontId="27" fillId="0" borderId="10" xfId="0" applyFont="1" applyFill="1" applyBorder="1" applyAlignment="1" applyProtection="1">
      <alignment horizontal="center" vertical="center" wrapText="1" shrinkToFit="1"/>
      <protection locked="0"/>
    </xf>
    <xf numFmtId="0" fontId="27" fillId="0" borderId="20" xfId="0" applyFont="1" applyFill="1" applyBorder="1" applyAlignment="1" applyProtection="1">
      <alignment horizontal="center" vertical="center" wrapText="1" shrinkToFit="1"/>
      <protection locked="0"/>
    </xf>
    <xf numFmtId="0" fontId="27" fillId="0" borderId="11" xfId="0" applyFont="1" applyFill="1" applyBorder="1" applyAlignment="1" applyProtection="1">
      <alignment horizontal="center" vertical="center" wrapText="1" shrinkToFit="1"/>
      <protection locked="0"/>
    </xf>
    <xf numFmtId="0" fontId="31" fillId="0" borderId="28" xfId="0" applyFont="1" applyFill="1" applyBorder="1" applyAlignment="1" applyProtection="1">
      <alignment horizontal="left" vertical="center" wrapText="1" shrinkToFit="1"/>
      <protection locked="0"/>
    </xf>
    <xf numFmtId="0" fontId="29" fillId="0" borderId="0" xfId="0" applyFont="1" applyFill="1" applyBorder="1" applyAlignment="1" applyProtection="1">
      <alignment horizontal="left" vertical="center" wrapText="1" shrinkToFit="1"/>
      <protection locked="0"/>
    </xf>
    <xf numFmtId="0" fontId="27" fillId="0" borderId="15" xfId="0" applyFont="1" applyFill="1" applyBorder="1" applyAlignment="1" applyProtection="1">
      <alignment horizontal="center" vertical="center" wrapText="1" shrinkToFit="1"/>
      <protection locked="0"/>
    </xf>
    <xf numFmtId="0" fontId="27" fillId="0" borderId="19" xfId="0" applyFont="1" applyFill="1" applyBorder="1" applyAlignment="1" applyProtection="1">
      <alignment horizontal="center" vertical="center" wrapText="1" shrinkToFit="1"/>
      <protection locked="0"/>
    </xf>
    <xf numFmtId="0" fontId="27" fillId="0" borderId="35" xfId="0" applyFont="1" applyFill="1" applyBorder="1" applyAlignment="1" applyProtection="1">
      <alignment horizontal="center" vertical="center" wrapText="1" shrinkToFit="1"/>
      <protection locked="0"/>
    </xf>
    <xf numFmtId="0" fontId="31" fillId="0" borderId="15" xfId="0" applyFont="1" applyFill="1" applyBorder="1" applyAlignment="1" applyProtection="1">
      <alignment horizontal="left" vertical="center" wrapText="1" shrinkToFit="1"/>
      <protection locked="0"/>
    </xf>
    <xf numFmtId="4" fontId="26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31" fillId="0" borderId="25" xfId="0" applyFont="1" applyFill="1" applyBorder="1" applyAlignment="1" applyProtection="1">
      <alignment horizontal="left" vertical="center" wrapText="1" shrinkToFit="1"/>
      <protection locked="0"/>
    </xf>
    <xf numFmtId="0" fontId="31" fillId="0" borderId="22" xfId="0" applyFont="1" applyFill="1" applyBorder="1" applyAlignment="1" applyProtection="1">
      <alignment horizontal="left" vertical="center" wrapText="1" shrinkToFit="1"/>
      <protection locked="0"/>
    </xf>
    <xf numFmtId="0" fontId="26" fillId="0" borderId="13" xfId="0" applyFont="1" applyFill="1" applyBorder="1" applyAlignment="1" applyProtection="1">
      <alignment horizontal="center" vertical="center" wrapText="1" shrinkToFit="1"/>
      <protection locked="0"/>
    </xf>
    <xf numFmtId="0" fontId="27" fillId="0" borderId="36" xfId="0" applyFont="1" applyFill="1" applyBorder="1" applyAlignment="1" applyProtection="1">
      <alignment horizontal="center" vertical="center" wrapText="1" shrinkToFit="1"/>
      <protection locked="0"/>
    </xf>
    <xf numFmtId="0" fontId="27" fillId="0" borderId="37" xfId="0" applyFont="1" applyFill="1" applyBorder="1" applyAlignment="1" applyProtection="1">
      <alignment horizontal="center" vertical="center" wrapText="1" shrinkToFit="1"/>
      <protection locked="0"/>
    </xf>
    <xf numFmtId="0" fontId="27" fillId="0" borderId="38" xfId="0" applyFont="1" applyFill="1" applyBorder="1" applyAlignment="1" applyProtection="1">
      <alignment horizontal="center" vertical="center" wrapText="1" shrinkToFit="1"/>
      <protection locked="0"/>
    </xf>
    <xf numFmtId="0" fontId="27" fillId="0" borderId="39" xfId="0" applyFont="1" applyFill="1" applyBorder="1" applyAlignment="1" applyProtection="1">
      <alignment horizontal="center" vertical="center" wrapText="1" shrinkToFit="1"/>
      <protection locked="0"/>
    </xf>
    <xf numFmtId="0" fontId="27" fillId="0" borderId="40" xfId="0" applyFont="1" applyFill="1" applyBorder="1" applyAlignment="1" applyProtection="1">
      <alignment horizontal="center" vertical="center" wrapText="1" shrinkToFit="1"/>
      <protection locked="0"/>
    </xf>
    <xf numFmtId="0" fontId="27" fillId="0" borderId="41" xfId="0" applyFont="1" applyFill="1" applyBorder="1" applyAlignment="1" applyProtection="1">
      <alignment horizontal="center" vertical="center" wrapText="1" shrinkToFit="1"/>
      <protection locked="0"/>
    </xf>
    <xf numFmtId="0" fontId="27" fillId="0" borderId="42" xfId="0" applyFont="1" applyFill="1" applyBorder="1" applyAlignment="1" applyProtection="1">
      <alignment horizontal="center" vertical="center" wrapText="1" shrinkToFit="1"/>
      <protection locked="0"/>
    </xf>
    <xf numFmtId="0" fontId="27" fillId="0" borderId="43" xfId="0" applyFont="1" applyFill="1" applyBorder="1" applyAlignment="1" applyProtection="1">
      <alignment horizontal="center" vertical="center" wrapText="1" shrinkToFit="1"/>
      <protection locked="0"/>
    </xf>
    <xf numFmtId="0" fontId="31" fillId="0" borderId="19" xfId="0" applyFont="1" applyFill="1" applyBorder="1" applyAlignment="1" applyProtection="1">
      <alignment horizontal="left" vertical="center" wrapText="1" shrinkToFi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tabSelected="1" zoomScalePageLayoutView="0" workbookViewId="0" topLeftCell="A19">
      <selection activeCell="C40" sqref="C40"/>
    </sheetView>
  </sheetViews>
  <sheetFormatPr defaultColWidth="9.33203125" defaultRowHeight="12.75"/>
  <cols>
    <col min="1" max="1" width="3.16015625" style="0" customWidth="1"/>
    <col min="3" max="3" width="59.16015625" style="0" customWidth="1"/>
    <col min="4" max="4" width="29.16015625" style="0" customWidth="1"/>
    <col min="5" max="5" width="8.66015625" style="0" customWidth="1"/>
    <col min="6" max="6" width="8.5" style="0" customWidth="1"/>
    <col min="7" max="7" width="16.66015625" style="1" customWidth="1"/>
    <col min="8" max="8" width="15.83203125" style="2" hidden="1" customWidth="1"/>
    <col min="9" max="9" width="15.83203125" style="1" hidden="1" customWidth="1"/>
    <col min="10" max="11" width="15.83203125" style="1" customWidth="1"/>
  </cols>
  <sheetData>
    <row r="1" spans="1:12" s="6" customFormat="1" ht="15" customHeight="1">
      <c r="A1" s="3"/>
      <c r="B1" s="3"/>
      <c r="C1" s="3"/>
      <c r="D1" s="3"/>
      <c r="E1" s="3"/>
      <c r="F1" s="3"/>
      <c r="G1" s="4"/>
      <c r="H1" s="5"/>
      <c r="I1" s="4"/>
      <c r="J1" s="4"/>
      <c r="L1" s="61" t="s">
        <v>32</v>
      </c>
    </row>
    <row r="2" spans="1:12" s="6" customFormat="1" ht="15" customHeight="1">
      <c r="A2" s="3"/>
      <c r="B2" s="3"/>
      <c r="C2" s="3"/>
      <c r="D2" s="3"/>
      <c r="E2" s="3"/>
      <c r="F2" s="3"/>
      <c r="G2" s="4"/>
      <c r="H2" s="5"/>
      <c r="I2" s="4"/>
      <c r="J2" s="4"/>
      <c r="L2" s="61" t="s">
        <v>55</v>
      </c>
    </row>
    <row r="3" spans="1:12" s="6" customFormat="1" ht="15" customHeight="1">
      <c r="A3" s="3"/>
      <c r="B3" s="3"/>
      <c r="C3" s="3"/>
      <c r="D3" s="3"/>
      <c r="E3" s="3"/>
      <c r="F3" s="3"/>
      <c r="G3" s="4"/>
      <c r="H3" s="5"/>
      <c r="I3" s="4"/>
      <c r="J3" s="4"/>
      <c r="L3" s="61" t="s">
        <v>54</v>
      </c>
    </row>
    <row r="4" spans="1:11" ht="12.75" customHeight="1">
      <c r="A4" s="14"/>
      <c r="B4" s="14"/>
      <c r="C4" s="14"/>
      <c r="D4" s="14"/>
      <c r="E4" s="14"/>
      <c r="F4" s="14"/>
      <c r="G4" s="15"/>
      <c r="H4" s="16"/>
      <c r="I4" s="15"/>
      <c r="J4" s="15"/>
      <c r="K4" s="15"/>
    </row>
    <row r="5" spans="1:11" s="7" customFormat="1" ht="17.25" customHeight="1">
      <c r="A5" s="17"/>
      <c r="B5" s="67" t="s">
        <v>50</v>
      </c>
      <c r="C5" s="67"/>
      <c r="D5" s="67"/>
      <c r="E5" s="67"/>
      <c r="F5" s="67"/>
      <c r="G5" s="67"/>
      <c r="H5" s="67"/>
      <c r="I5" s="67"/>
      <c r="J5" s="67"/>
      <c r="K5" s="67"/>
    </row>
    <row r="6" spans="1:11" s="7" customFormat="1" ht="6" customHeight="1">
      <c r="A6" s="17"/>
      <c r="B6" s="17"/>
      <c r="C6" s="62"/>
      <c r="D6" s="62"/>
      <c r="E6" s="62"/>
      <c r="F6" s="62"/>
      <c r="G6" s="62"/>
      <c r="H6" s="62"/>
      <c r="I6" s="62"/>
      <c r="J6" s="62"/>
      <c r="K6" s="62"/>
    </row>
    <row r="7" spans="2:11" s="7" customFormat="1" ht="15" customHeight="1">
      <c r="B7" s="75" t="s">
        <v>0</v>
      </c>
      <c r="C7" s="75" t="s">
        <v>1</v>
      </c>
      <c r="D7" s="75" t="s">
        <v>2</v>
      </c>
      <c r="E7" s="75" t="s">
        <v>3</v>
      </c>
      <c r="F7" s="75"/>
      <c r="G7" s="72" t="s">
        <v>4</v>
      </c>
      <c r="H7" s="18"/>
      <c r="I7" s="72" t="s">
        <v>5</v>
      </c>
      <c r="J7" s="72" t="s">
        <v>6</v>
      </c>
      <c r="K7" s="72" t="s">
        <v>7</v>
      </c>
    </row>
    <row r="8" spans="2:11" s="7" customFormat="1" ht="15" customHeight="1">
      <c r="B8" s="75"/>
      <c r="C8" s="75"/>
      <c r="D8" s="75"/>
      <c r="E8" s="19" t="s">
        <v>8</v>
      </c>
      <c r="F8" s="19" t="s">
        <v>9</v>
      </c>
      <c r="G8" s="72"/>
      <c r="H8" s="18"/>
      <c r="I8" s="72"/>
      <c r="J8" s="72"/>
      <c r="K8" s="72"/>
    </row>
    <row r="9" spans="2:11" s="11" customFormat="1" ht="15.75" customHeight="1">
      <c r="B9" s="20">
        <v>1</v>
      </c>
      <c r="C9" s="21">
        <v>2</v>
      </c>
      <c r="D9" s="21">
        <v>3</v>
      </c>
      <c r="E9" s="21">
        <v>4</v>
      </c>
      <c r="F9" s="21">
        <v>5</v>
      </c>
      <c r="G9" s="21">
        <v>6</v>
      </c>
      <c r="H9" s="22"/>
      <c r="I9" s="21">
        <v>7</v>
      </c>
      <c r="J9" s="21" t="s">
        <v>46</v>
      </c>
      <c r="K9" s="21" t="s">
        <v>47</v>
      </c>
    </row>
    <row r="10" spans="2:11" s="7" customFormat="1" ht="24" customHeight="1">
      <c r="B10" s="23">
        <v>1</v>
      </c>
      <c r="C10" s="71" t="s">
        <v>10</v>
      </c>
      <c r="D10" s="71"/>
      <c r="E10" s="71"/>
      <c r="F10" s="71"/>
      <c r="G10" s="24">
        <f>SUM(G11:G12)</f>
        <v>18648243</v>
      </c>
      <c r="H10" s="24">
        <f>SUM(H11:H12)</f>
        <v>4115798</v>
      </c>
      <c r="I10" s="24">
        <f>SUM(I11:I12)</f>
        <v>9116281</v>
      </c>
      <c r="J10" s="24">
        <f>SUM(J11:J12)</f>
        <v>10049221</v>
      </c>
      <c r="K10" s="24">
        <f>SUM(K11:K12)</f>
        <v>0</v>
      </c>
    </row>
    <row r="11" spans="2:11" s="7" customFormat="1" ht="24" customHeight="1">
      <c r="B11" s="23" t="s">
        <v>11</v>
      </c>
      <c r="C11" s="71" t="s">
        <v>45</v>
      </c>
      <c r="D11" s="71"/>
      <c r="E11" s="71"/>
      <c r="F11" s="71"/>
      <c r="G11" s="24">
        <f>SUM(G14,G26,G29)</f>
        <v>990805</v>
      </c>
      <c r="H11" s="24">
        <f>SUM(H14,H26,H29)</f>
        <v>22789</v>
      </c>
      <c r="I11" s="24">
        <f>SUM(I14,I26,I29)</f>
        <v>279537</v>
      </c>
      <c r="J11" s="24">
        <f>SUM(J14,J26,J29)</f>
        <v>691098</v>
      </c>
      <c r="K11" s="24">
        <f>SUM(K14,K26,K29)</f>
        <v>0</v>
      </c>
    </row>
    <row r="12" spans="2:11" s="7" customFormat="1" ht="24" customHeight="1">
      <c r="B12" s="23" t="s">
        <v>13</v>
      </c>
      <c r="C12" s="71" t="s">
        <v>44</v>
      </c>
      <c r="D12" s="71"/>
      <c r="E12" s="71"/>
      <c r="F12" s="71"/>
      <c r="G12" s="24">
        <f>SUM(G19,G27,G30)</f>
        <v>17657438</v>
      </c>
      <c r="H12" s="24">
        <f>SUM(H19,H27,H30)</f>
        <v>4093009</v>
      </c>
      <c r="I12" s="24">
        <f>SUM(I19,I27,I30)</f>
        <v>8836744</v>
      </c>
      <c r="J12" s="24">
        <f>SUM(J19,J27,J30)</f>
        <v>9358123</v>
      </c>
      <c r="K12" s="24">
        <f>SUM(K19,K27,K30)</f>
        <v>0</v>
      </c>
    </row>
    <row r="13" spans="2:11" s="7" customFormat="1" ht="45" customHeight="1">
      <c r="B13" s="23" t="s">
        <v>15</v>
      </c>
      <c r="C13" s="71" t="s">
        <v>49</v>
      </c>
      <c r="D13" s="71"/>
      <c r="E13" s="71"/>
      <c r="F13" s="71"/>
      <c r="G13" s="24">
        <f>SUM(G14,G19)</f>
        <v>16591485</v>
      </c>
      <c r="H13" s="24">
        <f>SUM(H14,H19)</f>
        <v>3643378</v>
      </c>
      <c r="I13" s="24">
        <f>SUM(I14,I19)</f>
        <v>8453836</v>
      </c>
      <c r="J13" s="24">
        <f>SUM(J14,J19)</f>
        <v>8680246</v>
      </c>
      <c r="K13" s="24">
        <f>SUM(K14,K19)</f>
        <v>0</v>
      </c>
    </row>
    <row r="14" spans="2:11" s="7" customFormat="1" ht="24" customHeight="1">
      <c r="B14" s="23" t="s">
        <v>16</v>
      </c>
      <c r="C14" s="71" t="s">
        <v>12</v>
      </c>
      <c r="D14" s="71"/>
      <c r="E14" s="71"/>
      <c r="F14" s="71"/>
      <c r="G14" s="24">
        <f>SUM(G15,G16)</f>
        <v>990805</v>
      </c>
      <c r="H14" s="24">
        <f>SUM(H15,H16)</f>
        <v>22789</v>
      </c>
      <c r="I14" s="24">
        <f>SUM(I15,I16)</f>
        <v>279537</v>
      </c>
      <c r="J14" s="24">
        <f>SUM(J15,J16)</f>
        <v>691098</v>
      </c>
      <c r="K14" s="24">
        <f>SUM(K15,K16)</f>
        <v>0</v>
      </c>
    </row>
    <row r="15" spans="2:11" s="7" customFormat="1" ht="24" customHeight="1">
      <c r="B15" s="25" t="s">
        <v>17</v>
      </c>
      <c r="C15" s="26" t="s">
        <v>19</v>
      </c>
      <c r="D15" s="25" t="s">
        <v>34</v>
      </c>
      <c r="E15" s="25">
        <v>2013</v>
      </c>
      <c r="F15" s="25">
        <v>2015</v>
      </c>
      <c r="G15" s="27">
        <v>84504</v>
      </c>
      <c r="H15" s="28">
        <v>22789</v>
      </c>
      <c r="I15" s="27">
        <v>47433</v>
      </c>
      <c r="J15" s="27">
        <v>16901</v>
      </c>
      <c r="K15" s="27">
        <v>0</v>
      </c>
    </row>
    <row r="16" spans="2:11" s="7" customFormat="1" ht="24" customHeight="1">
      <c r="B16" s="29" t="s">
        <v>18</v>
      </c>
      <c r="C16" s="30" t="s">
        <v>42</v>
      </c>
      <c r="D16" s="79" t="s">
        <v>43</v>
      </c>
      <c r="E16" s="63">
        <v>2014</v>
      </c>
      <c r="F16" s="76">
        <v>2015</v>
      </c>
      <c r="G16" s="31">
        <f>SUM(I16:J16)</f>
        <v>906301</v>
      </c>
      <c r="H16" s="32"/>
      <c r="I16" s="33">
        <f>SUM(I17:I18)</f>
        <v>232104</v>
      </c>
      <c r="J16" s="33">
        <f>SUM(J17:J18)</f>
        <v>674197</v>
      </c>
      <c r="K16" s="33">
        <f>SUM(K17:K18)</f>
        <v>0</v>
      </c>
    </row>
    <row r="17" spans="2:11" s="7" customFormat="1" ht="24" customHeight="1">
      <c r="B17" s="34"/>
      <c r="C17" s="35" t="s">
        <v>48</v>
      </c>
      <c r="D17" s="80"/>
      <c r="E17" s="64"/>
      <c r="F17" s="77"/>
      <c r="G17" s="33">
        <f>SUM(I17:J17)</f>
        <v>770356</v>
      </c>
      <c r="H17" s="32"/>
      <c r="I17" s="33">
        <f>358026-160738</f>
        <v>197288</v>
      </c>
      <c r="J17" s="33">
        <v>573068</v>
      </c>
      <c r="K17" s="33">
        <v>0</v>
      </c>
    </row>
    <row r="18" spans="2:11" s="7" customFormat="1" ht="24" customHeight="1">
      <c r="B18" s="36"/>
      <c r="C18" s="37" t="s">
        <v>33</v>
      </c>
      <c r="D18" s="81"/>
      <c r="E18" s="65"/>
      <c r="F18" s="78"/>
      <c r="G18" s="33">
        <f>SUM(I18:J18)</f>
        <v>135945</v>
      </c>
      <c r="H18" s="32"/>
      <c r="I18" s="33">
        <f>63181-28365</f>
        <v>34816</v>
      </c>
      <c r="J18" s="33">
        <v>101129</v>
      </c>
      <c r="K18" s="33">
        <v>0</v>
      </c>
    </row>
    <row r="19" spans="2:11" s="7" customFormat="1" ht="24" customHeight="1">
      <c r="B19" s="38" t="s">
        <v>20</v>
      </c>
      <c r="C19" s="84" t="s">
        <v>14</v>
      </c>
      <c r="D19" s="84"/>
      <c r="E19" s="84"/>
      <c r="F19" s="84"/>
      <c r="G19" s="39">
        <f>SUM(G20)</f>
        <v>15600680</v>
      </c>
      <c r="H19" s="39">
        <f>SUM(H20)</f>
        <v>3620589</v>
      </c>
      <c r="I19" s="39">
        <f>SUM(I20)</f>
        <v>8174299</v>
      </c>
      <c r="J19" s="39">
        <f>SUM(J20)</f>
        <v>7989148</v>
      </c>
      <c r="K19" s="39">
        <f>SUM(K20)</f>
        <v>0</v>
      </c>
    </row>
    <row r="20" spans="2:11" s="7" customFormat="1" ht="24" customHeight="1">
      <c r="B20" s="25" t="s">
        <v>21</v>
      </c>
      <c r="C20" s="26" t="s">
        <v>22</v>
      </c>
      <c r="D20" s="68" t="s">
        <v>41</v>
      </c>
      <c r="E20" s="68">
        <v>2012</v>
      </c>
      <c r="F20" s="68">
        <v>2015</v>
      </c>
      <c r="G20" s="27">
        <f>SUM(G21:G22)</f>
        <v>15600680</v>
      </c>
      <c r="H20" s="27">
        <f>SUM(H21:H24)</f>
        <v>3620589</v>
      </c>
      <c r="I20" s="27">
        <f>SUM(I21:I22)</f>
        <v>8174299</v>
      </c>
      <c r="J20" s="27">
        <f>SUM(J21:J22)</f>
        <v>7989148</v>
      </c>
      <c r="K20" s="27">
        <f>SUM(K21:K22)</f>
        <v>0</v>
      </c>
    </row>
    <row r="21" spans="2:11" s="7" customFormat="1" ht="19.5" customHeight="1">
      <c r="B21" s="34"/>
      <c r="C21" s="35" t="s">
        <v>48</v>
      </c>
      <c r="D21" s="69"/>
      <c r="E21" s="69"/>
      <c r="F21" s="69"/>
      <c r="G21" s="27">
        <v>9212586</v>
      </c>
      <c r="H21" s="28">
        <v>2896471</v>
      </c>
      <c r="I21" s="27">
        <v>4772697</v>
      </c>
      <c r="J21" s="27">
        <v>5432410</v>
      </c>
      <c r="K21" s="27">
        <v>0</v>
      </c>
    </row>
    <row r="22" spans="2:11" s="7" customFormat="1" ht="19.5" customHeight="1">
      <c r="B22" s="40"/>
      <c r="C22" s="35" t="s">
        <v>35</v>
      </c>
      <c r="D22" s="69"/>
      <c r="E22" s="69"/>
      <c r="F22" s="69"/>
      <c r="G22" s="27">
        <v>6388094</v>
      </c>
      <c r="H22" s="28">
        <v>685378</v>
      </c>
      <c r="I22" s="27">
        <v>3401602</v>
      </c>
      <c r="J22" s="27">
        <v>2556738</v>
      </c>
      <c r="K22" s="27">
        <v>0</v>
      </c>
    </row>
    <row r="23" spans="2:11" s="7" customFormat="1" ht="15" customHeight="1" hidden="1">
      <c r="B23" s="40"/>
      <c r="C23" s="35" t="s">
        <v>36</v>
      </c>
      <c r="D23" s="69"/>
      <c r="E23" s="69"/>
      <c r="F23" s="69"/>
      <c r="G23" s="27">
        <v>0</v>
      </c>
      <c r="H23" s="28">
        <v>38740</v>
      </c>
      <c r="I23" s="27">
        <v>0</v>
      </c>
      <c r="J23" s="27">
        <v>0</v>
      </c>
      <c r="K23" s="27">
        <f>SUM(J23)</f>
        <v>0</v>
      </c>
    </row>
    <row r="24" spans="2:11" s="7" customFormat="1" ht="15" customHeight="1" hidden="1">
      <c r="B24" s="36"/>
      <c r="C24" s="35" t="s">
        <v>37</v>
      </c>
      <c r="D24" s="70"/>
      <c r="E24" s="70"/>
      <c r="F24" s="70"/>
      <c r="G24" s="27">
        <v>179063</v>
      </c>
      <c r="H24" s="28">
        <v>0</v>
      </c>
      <c r="I24" s="27">
        <v>34000</v>
      </c>
      <c r="J24" s="27">
        <v>94618</v>
      </c>
      <c r="K24" s="27">
        <f>SUM(J24)</f>
        <v>94618</v>
      </c>
    </row>
    <row r="25" spans="2:11" s="7" customFormat="1" ht="24" customHeight="1">
      <c r="B25" s="23" t="s">
        <v>23</v>
      </c>
      <c r="C25" s="71" t="s">
        <v>24</v>
      </c>
      <c r="D25" s="71"/>
      <c r="E25" s="71"/>
      <c r="F25" s="71"/>
      <c r="G25" s="24">
        <v>0</v>
      </c>
      <c r="H25" s="41"/>
      <c r="I25" s="24">
        <v>0</v>
      </c>
      <c r="J25" s="24">
        <v>0</v>
      </c>
      <c r="K25" s="24">
        <v>0</v>
      </c>
    </row>
    <row r="26" spans="2:11" s="7" customFormat="1" ht="24" customHeight="1">
      <c r="B26" s="49" t="s">
        <v>25</v>
      </c>
      <c r="C26" s="66" t="s">
        <v>12</v>
      </c>
      <c r="D26" s="66"/>
      <c r="E26" s="66"/>
      <c r="F26" s="66"/>
      <c r="G26" s="50">
        <v>0</v>
      </c>
      <c r="H26" s="59"/>
      <c r="I26" s="50">
        <v>0</v>
      </c>
      <c r="J26" s="50">
        <v>0</v>
      </c>
      <c r="K26" s="60">
        <v>0</v>
      </c>
    </row>
    <row r="27" spans="2:11" s="7" customFormat="1" ht="24" customHeight="1">
      <c r="B27" s="49" t="s">
        <v>26</v>
      </c>
      <c r="C27" s="66" t="s">
        <v>14</v>
      </c>
      <c r="D27" s="66"/>
      <c r="E27" s="66"/>
      <c r="F27" s="66"/>
      <c r="G27" s="50">
        <v>0</v>
      </c>
      <c r="H27" s="59"/>
      <c r="I27" s="50">
        <v>0</v>
      </c>
      <c r="J27" s="50">
        <v>0</v>
      </c>
      <c r="K27" s="60">
        <v>0</v>
      </c>
    </row>
    <row r="28" spans="2:11" s="7" customFormat="1" ht="24" customHeight="1">
      <c r="B28" s="42" t="s">
        <v>27</v>
      </c>
      <c r="C28" s="74" t="s">
        <v>40</v>
      </c>
      <c r="D28" s="74"/>
      <c r="E28" s="74"/>
      <c r="F28" s="74"/>
      <c r="G28" s="43">
        <f>SUM(G29:G30)</f>
        <v>2056758</v>
      </c>
      <c r="H28" s="43">
        <f>SUM(H29:H30)</f>
        <v>472420</v>
      </c>
      <c r="I28" s="43">
        <f>SUM(I29:I30)</f>
        <v>662445</v>
      </c>
      <c r="J28" s="43">
        <f>SUM(J29:J30)</f>
        <v>1368975</v>
      </c>
      <c r="K28" s="44">
        <f>SUM(K29:K30)</f>
        <v>0</v>
      </c>
    </row>
    <row r="29" spans="2:11" s="7" customFormat="1" ht="24" customHeight="1">
      <c r="B29" s="45" t="s">
        <v>28</v>
      </c>
      <c r="C29" s="73" t="s">
        <v>12</v>
      </c>
      <c r="D29" s="73"/>
      <c r="E29" s="73"/>
      <c r="F29" s="73"/>
      <c r="G29" s="46">
        <v>0</v>
      </c>
      <c r="H29" s="47"/>
      <c r="I29" s="46">
        <v>0</v>
      </c>
      <c r="J29" s="46">
        <v>0</v>
      </c>
      <c r="K29" s="48">
        <v>0</v>
      </c>
    </row>
    <row r="30" spans="2:11" s="7" customFormat="1" ht="24" customHeight="1">
      <c r="B30" s="49" t="s">
        <v>29</v>
      </c>
      <c r="C30" s="66" t="s">
        <v>14</v>
      </c>
      <c r="D30" s="66"/>
      <c r="E30" s="66"/>
      <c r="F30" s="66"/>
      <c r="G30" s="50">
        <f>SUM(G31,G34)</f>
        <v>2056758</v>
      </c>
      <c r="H30" s="50">
        <f>SUM(H31,H34)</f>
        <v>472420</v>
      </c>
      <c r="I30" s="50">
        <f>SUM(I31,I34)</f>
        <v>662445</v>
      </c>
      <c r="J30" s="50">
        <f>SUM(J31,J34)</f>
        <v>1368975</v>
      </c>
      <c r="K30" s="50">
        <f>SUM(K31)</f>
        <v>0</v>
      </c>
    </row>
    <row r="31" spans="2:11" s="7" customFormat="1" ht="45" customHeight="1">
      <c r="B31" s="51" t="s">
        <v>30</v>
      </c>
      <c r="C31" s="52" t="s">
        <v>31</v>
      </c>
      <c r="D31" s="63" t="s">
        <v>39</v>
      </c>
      <c r="E31" s="63">
        <v>2013</v>
      </c>
      <c r="F31" s="63">
        <v>2015</v>
      </c>
      <c r="G31" s="33">
        <f>SUM(G32:G33)</f>
        <v>2021838</v>
      </c>
      <c r="H31" s="33">
        <f>SUM(H32:H33)</f>
        <v>25338</v>
      </c>
      <c r="I31" s="33">
        <f>SUM(I32:I33)</f>
        <v>657525</v>
      </c>
      <c r="J31" s="33">
        <f>SUM(J32:J33)</f>
        <v>1338975</v>
      </c>
      <c r="K31" s="33">
        <v>0</v>
      </c>
    </row>
    <row r="32" spans="1:11" s="7" customFormat="1" ht="15" customHeight="1">
      <c r="A32" s="8"/>
      <c r="B32" s="9"/>
      <c r="C32" s="53" t="s">
        <v>38</v>
      </c>
      <c r="D32" s="64"/>
      <c r="E32" s="64"/>
      <c r="F32" s="64"/>
      <c r="G32" s="12">
        <f>SUM(H32:J32)</f>
        <v>705200</v>
      </c>
      <c r="H32" s="13"/>
      <c r="I32" s="12">
        <v>231300</v>
      </c>
      <c r="J32" s="12">
        <v>473900</v>
      </c>
      <c r="K32" s="12">
        <v>0</v>
      </c>
    </row>
    <row r="33" spans="1:11" s="7" customFormat="1" ht="15" customHeight="1">
      <c r="A33" s="8"/>
      <c r="B33" s="10"/>
      <c r="C33" s="54" t="s">
        <v>33</v>
      </c>
      <c r="D33" s="65"/>
      <c r="E33" s="65"/>
      <c r="F33" s="65"/>
      <c r="G33" s="12">
        <f>SUM(H33:J33)</f>
        <v>1316638</v>
      </c>
      <c r="H33" s="13">
        <v>25338</v>
      </c>
      <c r="I33" s="12">
        <v>426225</v>
      </c>
      <c r="J33" s="12">
        <v>865075</v>
      </c>
      <c r="K33" s="12">
        <v>0</v>
      </c>
    </row>
    <row r="34" spans="2:11" ht="28.5" customHeight="1">
      <c r="B34" s="29" t="s">
        <v>52</v>
      </c>
      <c r="C34" s="55" t="s">
        <v>51</v>
      </c>
      <c r="D34" s="82" t="s">
        <v>53</v>
      </c>
      <c r="E34" s="63">
        <v>2014</v>
      </c>
      <c r="F34" s="63">
        <v>2015</v>
      </c>
      <c r="G34" s="56">
        <f>SUM(I34:J34)</f>
        <v>34920</v>
      </c>
      <c r="H34" s="56">
        <f>SUM(H35:H35)</f>
        <v>447082</v>
      </c>
      <c r="I34" s="56">
        <f>SUM(I35:I35)</f>
        <v>4920</v>
      </c>
      <c r="J34" s="56">
        <f>SUM(J35:J35)</f>
        <v>30000</v>
      </c>
      <c r="K34" s="56">
        <v>0</v>
      </c>
    </row>
    <row r="35" spans="2:11" ht="13.5">
      <c r="B35" s="36"/>
      <c r="C35" s="57" t="s">
        <v>33</v>
      </c>
      <c r="D35" s="83"/>
      <c r="E35" s="65"/>
      <c r="F35" s="65"/>
      <c r="G35" s="31">
        <f>SUM(I35:J35)</f>
        <v>34920</v>
      </c>
      <c r="H35" s="58">
        <v>447082</v>
      </c>
      <c r="I35" s="33">
        <v>4920</v>
      </c>
      <c r="J35" s="33">
        <v>30000</v>
      </c>
      <c r="K35" s="33">
        <v>0</v>
      </c>
    </row>
  </sheetData>
  <sheetProtection/>
  <mergeCells count="34">
    <mergeCell ref="D34:D35"/>
    <mergeCell ref="E34:E35"/>
    <mergeCell ref="F34:F35"/>
    <mergeCell ref="C19:F19"/>
    <mergeCell ref="J7:J8"/>
    <mergeCell ref="G7:G8"/>
    <mergeCell ref="I7:I8"/>
    <mergeCell ref="B7:B8"/>
    <mergeCell ref="C7:C8"/>
    <mergeCell ref="D7:D8"/>
    <mergeCell ref="E7:F7"/>
    <mergeCell ref="E16:E18"/>
    <mergeCell ref="F16:F18"/>
    <mergeCell ref="C13:F13"/>
    <mergeCell ref="C12:F12"/>
    <mergeCell ref="C11:F11"/>
    <mergeCell ref="D16:D18"/>
    <mergeCell ref="K7:K8"/>
    <mergeCell ref="C10:F10"/>
    <mergeCell ref="C29:F29"/>
    <mergeCell ref="C28:F28"/>
    <mergeCell ref="C27:F27"/>
    <mergeCell ref="C26:F26"/>
    <mergeCell ref="C25:F25"/>
    <mergeCell ref="C6:K6"/>
    <mergeCell ref="D31:D33"/>
    <mergeCell ref="C30:F30"/>
    <mergeCell ref="E31:E33"/>
    <mergeCell ref="F31:F33"/>
    <mergeCell ref="B5:K5"/>
    <mergeCell ref="D20:D24"/>
    <mergeCell ref="E20:E24"/>
    <mergeCell ref="F20:F24"/>
    <mergeCell ref="C14:F14"/>
  </mergeCells>
  <printOptions/>
  <pageMargins left="0.5905511811023623" right="0.5905511811023623" top="0.6692913385826772" bottom="0.5905511811023623" header="0.5118110236220472" footer="0.35433070866141736"/>
  <pageSetup horizontalDpi="600" verticalDpi="600" orientation="landscape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dkudzinow</cp:lastModifiedBy>
  <cp:lastPrinted>2015-01-30T08:38:11Z</cp:lastPrinted>
  <dcterms:modified xsi:type="dcterms:W3CDTF">2015-01-30T08:38:13Z</dcterms:modified>
  <cp:category/>
  <cp:version/>
  <cp:contentType/>
  <cp:contentStatus/>
</cp:coreProperties>
</file>