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" yWindow="156" windowWidth="15480" windowHeight="11640" tabRatio="850" activeTab="0"/>
  </bookViews>
  <sheets>
    <sheet name="Załącznik Nr 7" sheetId="1" r:id="rId1"/>
  </sheets>
  <definedNames>
    <definedName name="_xlnm.Print_Titles" localSheetId="0">'Załącznik Nr 7'!$8:$11</definedName>
  </definedNames>
  <calcPr fullCalcOnLoad="1"/>
</workbook>
</file>

<file path=xl/sharedStrings.xml><?xml version="1.0" encoding="utf-8"?>
<sst xmlns="http://schemas.openxmlformats.org/spreadsheetml/2006/main" count="207" uniqueCount="91">
  <si>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</si>
  <si>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</si>
  <si>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</si>
  <si>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</si>
  <si>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</si>
  <si>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</si>
  <si>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</si>
  <si>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</si>
  <si>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</si>
  <si>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</si>
  <si>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</si>
  <si>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</si>
  <si>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</si>
  <si>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</si>
  <si>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</si>
  <si>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</si>
  <si>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</si>
  <si>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</si>
  <si>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</si>
  <si>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</si>
  <si>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</si>
  <si>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</si>
  <si>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</si>
  <si>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</si>
  <si>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</si>
  <si>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</si>
  <si>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</si>
  <si>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</si>
  <si>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Dofinansowanie utrzymania Młodzieżowej Orkiestry Dętej przy ZS im. Boh. Września 1939 Roku w Iławie</t>
  </si>
  <si>
    <t>Nauka religii grecko-katolickiej - Miasto Iława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</si>
  <si>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</si>
  <si>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</si>
  <si>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</si>
  <si>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</si>
  <si>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</si>
  <si>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</si>
  <si>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</si>
  <si>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</si>
  <si>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</si>
  <si>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</si>
  <si>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</si>
  <si>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</si>
  <si>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>Zintegrowany system promocji turystycznej obszaru Kanału Elbląskiego - zachowanie trwałości projektu</t>
  </si>
  <si>
    <t>Miasto Iława - 2.000,-zł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</si>
  <si>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</si>
  <si>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</si>
  <si>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</si>
  <si>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</si>
  <si>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</si>
  <si>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</si>
  <si>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</si>
  <si>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</si>
  <si>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</si>
  <si>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</si>
  <si>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</si>
  <si>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</si>
  <si>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</si>
  <si>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</si>
  <si>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</si>
  <si>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</si>
  <si>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</si>
  <si>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</si>
  <si>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</si>
  <si>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</si>
  <si>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</si>
  <si>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Dochody i wydatki związane z realizacją zadań realizowanych na podstawie umów lub porozumień między jednostkami samorządu terytorialnego w 2014 r.</t>
  </si>
  <si>
    <t>Powiat Włocławek - 117.945,-zł</t>
  </si>
  <si>
    <t>Opłaty na rzecz budżetów jednostek samorządu terytorialnego</t>
  </si>
  <si>
    <t xml:space="preserve">Dofinansowanie funkcjonowania Biura Regionalnego w Brukseli - Samorząd Województwa Warmińsko-Mazurskiego </t>
  </si>
  <si>
    <t>Dofinansowanie organizacji Konferencji p.n.: "Kształtowanie oferty turystycznej regionu Warmii i Mazur" - Województwo Warmińsko-Mazurskie</t>
  </si>
  <si>
    <t>Gmina Iława - 726.714,-zł</t>
  </si>
  <si>
    <t>Gmina Lubawa - 385.000,-zł</t>
  </si>
  <si>
    <t>Gmina Susz - 155.000,-zł</t>
  </si>
  <si>
    <t>Umowa o wsparcie finansowe z jst na współudział w finansowaniu inwestycji: "Przebudowa drogi powiatowej Nr 1329N Boreczno-Iława na odc. dł. 7,2 km Tynwałd-Iława"</t>
  </si>
  <si>
    <t>Umowa o wsparcie finansowe z jst na współudział w finansowaniu inwestycji: "Przebudowa drogi Kamieniec-Ulnowo w m. Olbrachtówko"</t>
  </si>
  <si>
    <t>Umowa o wsparcie finansowe z jst na współudział w finansowaniu inwestycji: "Budowa węzła integracyjnego etap I, w ramach poprawy układu komunikacyjnego w południowo-zachodniej części miasta Iława"</t>
  </si>
  <si>
    <t>Umowa o wsparcie fnansowe na remont drogi powiatowej</t>
  </si>
  <si>
    <t>Powiat Ostródzki - 1.644,-zł</t>
  </si>
  <si>
    <t>Partycypacja w kosztach rehabilitacji uczestnika Warsztatów Terapii Zajęciowej</t>
  </si>
  <si>
    <t>Gmina Miejska Iława - 1.909,-</t>
  </si>
  <si>
    <t>Gmina Wiejska Iława - 1.909,-zł</t>
  </si>
  <si>
    <t>Nauka religii grecko-katolickiej</t>
  </si>
  <si>
    <t>Dofinansowanie wykonania monografii Gminy Miejskiej Lubawa</t>
  </si>
  <si>
    <t>Miasto Katowice -  11.400,- zł</t>
  </si>
  <si>
    <t xml:space="preserve">                                      z dnia 29 grudnia 2014 r.</t>
  </si>
  <si>
    <t>Miasto Iława - 1.495.406,-zł</t>
  </si>
  <si>
    <t>Powiat Grudziądz -  10.775,-zł</t>
  </si>
  <si>
    <t xml:space="preserve">Partycypacja w kosztach realizacji zadania dotyczącego robót budowlanych na terenie parkingu przy budynku Starostwa Powiatowego w Iławie - Umowa z Gm. Wiejska Iława </t>
  </si>
  <si>
    <t>Całkowite utrzymanie dróg powiatowych 
w miastach Iława, Zalewo, Susz i Kisielice</t>
  </si>
  <si>
    <t xml:space="preserve">                     Załącznik Nr 7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</si>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</sst>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8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1.5"/>
      <name val="Bookman Old Style"/>
      <family val="1"/>
    </font>
    <font>
      <sz val="10.5"/>
      <name val="Bookman Old Style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8" fillId="0" borderId="0">
      <alignment/>
      <protection/>
    </xf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7" fillId="0" borderId="0" xfId="52" applyFo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>
          <a:off x="1790700" y="10334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0</xdr:rowOff>
    </xdr:to>
    <xdr:sp>
      <xdr:nvSpPr>
        <xdr:cNvPr id="20" name="Line 20"/>
        <xdr:cNvSpPr>
          <a:spLocks/>
        </xdr:cNvSpPr>
      </xdr:nvSpPr>
      <xdr:spPr>
        <a:xfrm>
          <a:off x="1781175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2" name="Line 22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3" name="Line 23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4" name="Line 24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76200</xdr:colOff>
      <xdr:row>96</xdr:row>
      <xdr:rowOff>0</xdr:rowOff>
    </xdr:to>
    <xdr:sp>
      <xdr:nvSpPr>
        <xdr:cNvPr id="25" name="Line 25"/>
        <xdr:cNvSpPr>
          <a:spLocks/>
        </xdr:cNvSpPr>
      </xdr:nvSpPr>
      <xdr:spPr>
        <a:xfrm>
          <a:off x="1781175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6" name="Line 26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96</xdr:row>
      <xdr:rowOff>0</xdr:rowOff>
    </xdr:from>
    <xdr:to>
      <xdr:col>4</xdr:col>
      <xdr:colOff>85725</xdr:colOff>
      <xdr:row>96</xdr:row>
      <xdr:rowOff>0</xdr:rowOff>
    </xdr:to>
    <xdr:sp>
      <xdr:nvSpPr>
        <xdr:cNvPr id="27" name="Line 27"/>
        <xdr:cNvSpPr>
          <a:spLocks/>
        </xdr:cNvSpPr>
      </xdr:nvSpPr>
      <xdr:spPr>
        <a:xfrm>
          <a:off x="1790700" y="245554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1781175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1781175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85725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1790700" y="4476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7" name="Line 37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38" name="Line 38"/>
        <xdr:cNvSpPr>
          <a:spLocks/>
        </xdr:cNvSpPr>
      </xdr:nvSpPr>
      <xdr:spPr>
        <a:xfrm>
          <a:off x="1781175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9" name="Line 39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1" name="Line 41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43" name="Line 43"/>
        <xdr:cNvSpPr>
          <a:spLocks/>
        </xdr:cNvSpPr>
      </xdr:nvSpPr>
      <xdr:spPr>
        <a:xfrm>
          <a:off x="1781175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4" name="Line 44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1790700" y="8401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6" name="Line 46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47" name="Line 47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8" name="Line 48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9" name="Line 49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50" name="Line 50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51" name="Line 51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52" name="Line 52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53" name="Line 53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55" name="Line 55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76200</xdr:colOff>
      <xdr:row>86</xdr:row>
      <xdr:rowOff>0</xdr:rowOff>
    </xdr:to>
    <xdr:sp>
      <xdr:nvSpPr>
        <xdr:cNvPr id="56" name="Line 56"/>
        <xdr:cNvSpPr>
          <a:spLocks/>
        </xdr:cNvSpPr>
      </xdr:nvSpPr>
      <xdr:spPr>
        <a:xfrm>
          <a:off x="1781175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57" name="Line 57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58" name="Line 58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59" name="Line 59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60" name="Line 60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76200</xdr:colOff>
      <xdr:row>86</xdr:row>
      <xdr:rowOff>0</xdr:rowOff>
    </xdr:to>
    <xdr:sp>
      <xdr:nvSpPr>
        <xdr:cNvPr id="61" name="Line 61"/>
        <xdr:cNvSpPr>
          <a:spLocks/>
        </xdr:cNvSpPr>
      </xdr:nvSpPr>
      <xdr:spPr>
        <a:xfrm>
          <a:off x="1781175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62" name="Line 62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86</xdr:row>
      <xdr:rowOff>0</xdr:rowOff>
    </xdr:from>
    <xdr:to>
      <xdr:col>4</xdr:col>
      <xdr:colOff>85725</xdr:colOff>
      <xdr:row>86</xdr:row>
      <xdr:rowOff>0</xdr:rowOff>
    </xdr:to>
    <xdr:sp>
      <xdr:nvSpPr>
        <xdr:cNvPr id="63" name="Line 63"/>
        <xdr:cNvSpPr>
          <a:spLocks/>
        </xdr:cNvSpPr>
      </xdr:nvSpPr>
      <xdr:spPr>
        <a:xfrm>
          <a:off x="1790700" y="21431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64" name="Line 64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65" name="Line 65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66" name="Line 66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67" name="Line 67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68" name="Line 68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69" name="Line 69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70" name="Line 70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1" name="Line 71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2" name="Line 72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3" name="Line 73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74" name="Line 74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5" name="Line 75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6" name="Line 76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7" name="Line 77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78" name="Line 78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80" name="Line 80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81" name="Line 81"/>
        <xdr:cNvSpPr>
          <a:spLocks/>
        </xdr:cNvSpPr>
      </xdr:nvSpPr>
      <xdr:spPr>
        <a:xfrm>
          <a:off x="1790700" y="21602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2" name="Line 82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76200</xdr:colOff>
      <xdr:row>72</xdr:row>
      <xdr:rowOff>0</xdr:rowOff>
    </xdr:to>
    <xdr:sp>
      <xdr:nvSpPr>
        <xdr:cNvPr id="83" name="Line 83"/>
        <xdr:cNvSpPr>
          <a:spLocks/>
        </xdr:cNvSpPr>
      </xdr:nvSpPr>
      <xdr:spPr>
        <a:xfrm>
          <a:off x="1781175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4" name="Line 84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5" name="Line 85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6" name="Line 86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7" name="Line 87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76200</xdr:colOff>
      <xdr:row>72</xdr:row>
      <xdr:rowOff>0</xdr:rowOff>
    </xdr:to>
    <xdr:sp>
      <xdr:nvSpPr>
        <xdr:cNvPr id="88" name="Line 88"/>
        <xdr:cNvSpPr>
          <a:spLocks/>
        </xdr:cNvSpPr>
      </xdr:nvSpPr>
      <xdr:spPr>
        <a:xfrm>
          <a:off x="1781175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89" name="Line 89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0" name="Line 90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1" name="Line 91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76200</xdr:colOff>
      <xdr:row>72</xdr:row>
      <xdr:rowOff>0</xdr:rowOff>
    </xdr:to>
    <xdr:sp>
      <xdr:nvSpPr>
        <xdr:cNvPr id="92" name="Line 92"/>
        <xdr:cNvSpPr>
          <a:spLocks/>
        </xdr:cNvSpPr>
      </xdr:nvSpPr>
      <xdr:spPr>
        <a:xfrm>
          <a:off x="1781175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3" name="Line 93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4" name="Line 94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5" name="Line 95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6" name="Line 96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76200</xdr:colOff>
      <xdr:row>72</xdr:row>
      <xdr:rowOff>0</xdr:rowOff>
    </xdr:to>
    <xdr:sp>
      <xdr:nvSpPr>
        <xdr:cNvPr id="97" name="Line 97"/>
        <xdr:cNvSpPr>
          <a:spLocks/>
        </xdr:cNvSpPr>
      </xdr:nvSpPr>
      <xdr:spPr>
        <a:xfrm>
          <a:off x="1781175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8" name="Line 98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72</xdr:row>
      <xdr:rowOff>0</xdr:rowOff>
    </xdr:from>
    <xdr:to>
      <xdr:col>4</xdr:col>
      <xdr:colOff>85725</xdr:colOff>
      <xdr:row>72</xdr:row>
      <xdr:rowOff>0</xdr:rowOff>
    </xdr:to>
    <xdr:sp>
      <xdr:nvSpPr>
        <xdr:cNvPr id="99" name="Line 99"/>
        <xdr:cNvSpPr>
          <a:spLocks/>
        </xdr:cNvSpPr>
      </xdr:nvSpPr>
      <xdr:spPr>
        <a:xfrm>
          <a:off x="1790700" y="18259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76200</xdr:colOff>
      <xdr:row>54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781175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76200</xdr:colOff>
      <xdr:row>54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81175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76200</xdr:colOff>
      <xdr:row>54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781175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3" name="Line 113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76200</xdr:colOff>
      <xdr:row>54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781175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85725</xdr:colOff>
      <xdr:row>54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790700" y="14125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18" name="Line 118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81175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0" name="Line 120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1" name="Line 121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3" name="Line 123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781175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5" name="Line 125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6" name="Line 126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7" name="Line 127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28" name="Line 128"/>
        <xdr:cNvSpPr>
          <a:spLocks/>
        </xdr:cNvSpPr>
      </xdr:nvSpPr>
      <xdr:spPr>
        <a:xfrm>
          <a:off x="1781175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1" name="Line 131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781175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4" name="Line 134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90700" y="3362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P17" sqref="P17"/>
    </sheetView>
  </sheetViews>
  <sheetFormatPr defaultColWidth="9.125" defaultRowHeight="12.75"/>
  <cols>
    <col min="1" max="1" width="4.50390625" style="43" customWidth="1"/>
    <col min="2" max="2" width="8.375" style="43" customWidth="1"/>
    <col min="3" max="3" width="8.00390625" style="43" customWidth="1"/>
    <col min="4" max="4" width="2.50390625" style="43" customWidth="1"/>
    <col min="5" max="5" width="28.625" style="43" customWidth="1"/>
    <col min="6" max="6" width="12.875" style="25" customWidth="1"/>
    <col min="7" max="7" width="12.00390625" style="71" customWidth="1"/>
    <col min="8" max="8" width="11.50390625" style="71" customWidth="1"/>
    <col min="9" max="9" width="13.50390625" style="43" customWidth="1"/>
    <col min="10" max="10" width="12.00390625" style="43" customWidth="1"/>
    <col min="11" max="11" width="10.50390625" style="43" customWidth="1"/>
    <col min="12" max="12" width="12.625" style="43" customWidth="1"/>
    <col min="13" max="13" width="7.875" style="43" customWidth="1"/>
    <col min="14" max="16384" width="9.125" style="43" customWidth="1"/>
  </cols>
  <sheetData>
    <row r="1" spans="1:12" ht="15" customHeight="1">
      <c r="A1" s="4"/>
      <c r="B1" s="4"/>
      <c r="C1" s="4"/>
      <c r="D1" s="4"/>
      <c r="E1" s="6"/>
      <c r="F1" s="6"/>
      <c r="G1" s="8"/>
      <c r="H1" s="8"/>
      <c r="I1" s="5"/>
      <c r="J1" s="5"/>
      <c r="K1" s="5"/>
      <c r="L1" s="93" t="s">
        <v>89</v>
      </c>
    </row>
    <row r="2" spans="1:12" ht="15" customHeight="1">
      <c r="A2" s="74"/>
      <c r="B2" s="74"/>
      <c r="C2" s="74"/>
      <c r="D2" s="74"/>
      <c r="E2" s="7"/>
      <c r="F2" s="7"/>
      <c r="G2" s="8"/>
      <c r="H2" s="8"/>
      <c r="I2" s="5"/>
      <c r="J2" s="5"/>
      <c r="K2" s="5"/>
      <c r="L2" s="139" t="s">
        <v>90</v>
      </c>
    </row>
    <row r="3" spans="1:12" ht="15" customHeight="1">
      <c r="A3" s="74"/>
      <c r="B3" s="68"/>
      <c r="C3" s="74"/>
      <c r="D3" s="74"/>
      <c r="E3" s="7"/>
      <c r="F3" s="7"/>
      <c r="G3" s="8"/>
      <c r="H3" s="8"/>
      <c r="I3" s="5"/>
      <c r="J3" s="5"/>
      <c r="K3" s="5"/>
      <c r="L3" s="94" t="s">
        <v>84</v>
      </c>
    </row>
    <row r="4" spans="1:12" ht="14.25" customHeight="1">
      <c r="A4" s="83"/>
      <c r="B4" s="74"/>
      <c r="C4" s="74"/>
      <c r="D4" s="74"/>
      <c r="E4" s="74"/>
      <c r="F4" s="1"/>
      <c r="G4" s="8"/>
      <c r="H4" s="8"/>
      <c r="I4" s="5"/>
      <c r="J4" s="5"/>
      <c r="K4" s="5"/>
      <c r="L4" s="5"/>
    </row>
    <row r="5" spans="1:12" s="72" customFormat="1" ht="16.5">
      <c r="A5" s="247" t="s">
        <v>65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s="72" customFormat="1" ht="15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s="72" customFormat="1" ht="2.2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s="28" customFormat="1" ht="13.5" customHeight="1">
      <c r="A8" s="248" t="s">
        <v>14</v>
      </c>
      <c r="B8" s="248"/>
      <c r="C8" s="248"/>
      <c r="D8" s="249" t="s">
        <v>41</v>
      </c>
      <c r="E8" s="250"/>
      <c r="F8" s="255" t="s">
        <v>12</v>
      </c>
      <c r="G8" s="258" t="s">
        <v>37</v>
      </c>
      <c r="H8" s="240" t="s">
        <v>15</v>
      </c>
      <c r="I8" s="241"/>
      <c r="J8" s="241"/>
      <c r="K8" s="241"/>
      <c r="L8" s="242"/>
    </row>
    <row r="9" spans="1:12" s="28" customFormat="1" ht="13.5" customHeight="1">
      <c r="A9" s="243" t="s">
        <v>2</v>
      </c>
      <c r="B9" s="243" t="s">
        <v>3</v>
      </c>
      <c r="C9" s="243" t="s">
        <v>11</v>
      </c>
      <c r="D9" s="251"/>
      <c r="E9" s="252"/>
      <c r="F9" s="256"/>
      <c r="G9" s="259"/>
      <c r="H9" s="245" t="s">
        <v>40</v>
      </c>
      <c r="I9" s="246" t="s">
        <v>16</v>
      </c>
      <c r="J9" s="246"/>
      <c r="K9" s="246"/>
      <c r="L9" s="246" t="s">
        <v>0</v>
      </c>
    </row>
    <row r="10" spans="1:12" s="28" customFormat="1" ht="27.75" customHeight="1">
      <c r="A10" s="244"/>
      <c r="B10" s="244"/>
      <c r="C10" s="244"/>
      <c r="D10" s="253"/>
      <c r="E10" s="254"/>
      <c r="F10" s="257"/>
      <c r="G10" s="260"/>
      <c r="H10" s="245"/>
      <c r="I10" s="61" t="s">
        <v>18</v>
      </c>
      <c r="J10" s="61" t="s">
        <v>17</v>
      </c>
      <c r="K10" s="61" t="s">
        <v>38</v>
      </c>
      <c r="L10" s="246"/>
    </row>
    <row r="11" spans="1:12" s="29" customFormat="1" ht="12.75" customHeight="1">
      <c r="A11" s="62">
        <v>1</v>
      </c>
      <c r="B11" s="62">
        <v>2</v>
      </c>
      <c r="C11" s="62">
        <v>3</v>
      </c>
      <c r="D11" s="261">
        <v>4</v>
      </c>
      <c r="E11" s="262"/>
      <c r="F11" s="63">
        <v>5</v>
      </c>
      <c r="G11" s="64">
        <v>6</v>
      </c>
      <c r="H11" s="64">
        <v>7</v>
      </c>
      <c r="I11" s="64">
        <v>8</v>
      </c>
      <c r="J11" s="64">
        <v>9</v>
      </c>
      <c r="K11" s="64">
        <v>10</v>
      </c>
      <c r="L11" s="64">
        <v>11</v>
      </c>
    </row>
    <row r="12" spans="1:12" s="30" customFormat="1" ht="24.75" customHeight="1">
      <c r="A12" s="175">
        <v>600</v>
      </c>
      <c r="B12" s="175">
        <v>60014</v>
      </c>
      <c r="C12" s="175">
        <v>2310</v>
      </c>
      <c r="D12" s="189" t="s">
        <v>88</v>
      </c>
      <c r="E12" s="190"/>
      <c r="F12" s="231" t="s">
        <v>13</v>
      </c>
      <c r="G12" s="234">
        <f>SUM(H12,L12)</f>
        <v>112800</v>
      </c>
      <c r="H12" s="228">
        <f>SUM(K12)</f>
        <v>112800</v>
      </c>
      <c r="I12" s="228">
        <v>0</v>
      </c>
      <c r="J12" s="228">
        <v>0</v>
      </c>
      <c r="K12" s="228">
        <v>112800</v>
      </c>
      <c r="L12" s="228">
        <v>0</v>
      </c>
    </row>
    <row r="13" spans="1:12" s="31" customFormat="1" ht="13.5" customHeight="1">
      <c r="A13" s="263"/>
      <c r="B13" s="263"/>
      <c r="C13" s="263"/>
      <c r="D13" s="49" t="s">
        <v>4</v>
      </c>
      <c r="E13" s="60" t="s">
        <v>30</v>
      </c>
      <c r="F13" s="232"/>
      <c r="G13" s="235"/>
      <c r="H13" s="229"/>
      <c r="I13" s="229"/>
      <c r="J13" s="229"/>
      <c r="K13" s="229"/>
      <c r="L13" s="229"/>
    </row>
    <row r="14" spans="1:12" s="31" customFormat="1" ht="13.5" customHeight="1">
      <c r="A14" s="263"/>
      <c r="B14" s="263"/>
      <c r="C14" s="263"/>
      <c r="D14" s="49" t="s">
        <v>5</v>
      </c>
      <c r="E14" s="60" t="s">
        <v>31</v>
      </c>
      <c r="F14" s="232"/>
      <c r="G14" s="235"/>
      <c r="H14" s="229"/>
      <c r="I14" s="229"/>
      <c r="J14" s="229"/>
      <c r="K14" s="229"/>
      <c r="L14" s="229"/>
    </row>
    <row r="15" spans="1:12" s="31" customFormat="1" ht="13.5" customHeight="1">
      <c r="A15" s="263"/>
      <c r="B15" s="263"/>
      <c r="C15" s="263"/>
      <c r="D15" s="49" t="s">
        <v>6</v>
      </c>
      <c r="E15" s="60" t="s">
        <v>32</v>
      </c>
      <c r="F15" s="232"/>
      <c r="G15" s="235"/>
      <c r="H15" s="229"/>
      <c r="I15" s="229"/>
      <c r="J15" s="229"/>
      <c r="K15" s="229"/>
      <c r="L15" s="229"/>
    </row>
    <row r="16" spans="1:12" s="31" customFormat="1" ht="13.5" customHeight="1">
      <c r="A16" s="176"/>
      <c r="B16" s="176"/>
      <c r="C16" s="176"/>
      <c r="D16" s="49" t="s">
        <v>1</v>
      </c>
      <c r="E16" s="60" t="s">
        <v>33</v>
      </c>
      <c r="F16" s="233"/>
      <c r="G16" s="236"/>
      <c r="H16" s="230"/>
      <c r="I16" s="230"/>
      <c r="J16" s="230"/>
      <c r="K16" s="230"/>
      <c r="L16" s="230"/>
    </row>
    <row r="17" spans="1:12" s="32" customFormat="1" ht="24.75" customHeight="1">
      <c r="A17" s="264">
        <v>600</v>
      </c>
      <c r="B17" s="264">
        <v>60014</v>
      </c>
      <c r="C17" s="238">
        <v>2710</v>
      </c>
      <c r="D17" s="210" t="s">
        <v>76</v>
      </c>
      <c r="E17" s="210"/>
      <c r="F17" s="267">
        <v>385000</v>
      </c>
      <c r="G17" s="151" t="s">
        <v>10</v>
      </c>
      <c r="H17" s="151" t="s">
        <v>10</v>
      </c>
      <c r="I17" s="151" t="s">
        <v>10</v>
      </c>
      <c r="J17" s="151" t="s">
        <v>10</v>
      </c>
      <c r="K17" s="151" t="s">
        <v>10</v>
      </c>
      <c r="L17" s="151" t="s">
        <v>10</v>
      </c>
    </row>
    <row r="18" spans="1:12" s="32" customFormat="1" ht="13.5" customHeight="1">
      <c r="A18" s="265"/>
      <c r="B18" s="265"/>
      <c r="C18" s="266"/>
      <c r="D18" s="120"/>
      <c r="E18" s="121" t="s">
        <v>71</v>
      </c>
      <c r="F18" s="268"/>
      <c r="G18" s="153"/>
      <c r="H18" s="153"/>
      <c r="I18" s="153"/>
      <c r="J18" s="153"/>
      <c r="K18" s="153"/>
      <c r="L18" s="153"/>
    </row>
    <row r="19" spans="1:12" s="32" customFormat="1" ht="15" customHeight="1">
      <c r="A19" s="102"/>
      <c r="B19" s="102"/>
      <c r="C19" s="81">
        <v>4270</v>
      </c>
      <c r="D19" s="161" t="s">
        <v>26</v>
      </c>
      <c r="E19" s="162"/>
      <c r="F19" s="66" t="s">
        <v>13</v>
      </c>
      <c r="G19" s="104">
        <f>SUM(H19,L19)</f>
        <v>385000</v>
      </c>
      <c r="H19" s="103">
        <v>385000</v>
      </c>
      <c r="I19" s="103">
        <v>0</v>
      </c>
      <c r="J19" s="103">
        <v>0</v>
      </c>
      <c r="K19" s="103">
        <v>0</v>
      </c>
      <c r="L19" s="103">
        <v>0</v>
      </c>
    </row>
    <row r="20" spans="1:12" s="32" customFormat="1" ht="59.25" customHeight="1">
      <c r="A20" s="264">
        <v>600</v>
      </c>
      <c r="B20" s="264">
        <v>60014</v>
      </c>
      <c r="C20" s="238">
        <v>6300</v>
      </c>
      <c r="D20" s="224" t="s">
        <v>73</v>
      </c>
      <c r="E20" s="224"/>
      <c r="F20" s="267">
        <v>726714</v>
      </c>
      <c r="G20" s="151" t="s">
        <v>10</v>
      </c>
      <c r="H20" s="151" t="s">
        <v>10</v>
      </c>
      <c r="I20" s="151" t="s">
        <v>10</v>
      </c>
      <c r="J20" s="151" t="s">
        <v>10</v>
      </c>
      <c r="K20" s="151" t="s">
        <v>10</v>
      </c>
      <c r="L20" s="151" t="s">
        <v>10</v>
      </c>
    </row>
    <row r="21" spans="1:12" s="32" customFormat="1" ht="13.5" customHeight="1">
      <c r="A21" s="265"/>
      <c r="B21" s="265"/>
      <c r="C21" s="266"/>
      <c r="D21" s="118"/>
      <c r="E21" s="119" t="s">
        <v>70</v>
      </c>
      <c r="F21" s="268"/>
      <c r="G21" s="153"/>
      <c r="H21" s="153"/>
      <c r="I21" s="153"/>
      <c r="J21" s="153"/>
      <c r="K21" s="153"/>
      <c r="L21" s="153"/>
    </row>
    <row r="22" spans="1:12" s="32" customFormat="1" ht="24.75" customHeight="1">
      <c r="A22" s="85"/>
      <c r="B22" s="16"/>
      <c r="C22" s="105">
        <v>6050</v>
      </c>
      <c r="D22" s="269" t="s">
        <v>27</v>
      </c>
      <c r="E22" s="270"/>
      <c r="F22" s="101" t="s">
        <v>13</v>
      </c>
      <c r="G22" s="92">
        <f>SUM(H22,L22)</f>
        <v>726714</v>
      </c>
      <c r="H22" s="106">
        <v>0</v>
      </c>
      <c r="I22" s="106">
        <v>0</v>
      </c>
      <c r="J22" s="106">
        <v>0</v>
      </c>
      <c r="K22" s="106">
        <v>0</v>
      </c>
      <c r="L22" s="106">
        <v>726714</v>
      </c>
    </row>
    <row r="23" spans="1:12" s="32" customFormat="1" ht="45" customHeight="1">
      <c r="A23" s="207">
        <v>600</v>
      </c>
      <c r="B23" s="207">
        <v>60014</v>
      </c>
      <c r="C23" s="238">
        <v>6300</v>
      </c>
      <c r="D23" s="210" t="s">
        <v>74</v>
      </c>
      <c r="E23" s="210"/>
      <c r="F23" s="267">
        <v>155000</v>
      </c>
      <c r="G23" s="151" t="s">
        <v>10</v>
      </c>
      <c r="H23" s="151" t="s">
        <v>10</v>
      </c>
      <c r="I23" s="151" t="s">
        <v>10</v>
      </c>
      <c r="J23" s="151" t="s">
        <v>10</v>
      </c>
      <c r="K23" s="151" t="s">
        <v>10</v>
      </c>
      <c r="L23" s="151" t="s">
        <v>10</v>
      </c>
    </row>
    <row r="24" spans="1:12" s="32" customFormat="1" ht="13.5" customHeight="1">
      <c r="A24" s="207"/>
      <c r="B24" s="207"/>
      <c r="C24" s="239"/>
      <c r="D24" s="117"/>
      <c r="E24" s="122" t="s">
        <v>72</v>
      </c>
      <c r="F24" s="268"/>
      <c r="G24" s="153"/>
      <c r="H24" s="153"/>
      <c r="I24" s="153"/>
      <c r="J24" s="153"/>
      <c r="K24" s="153"/>
      <c r="L24" s="153"/>
    </row>
    <row r="25" spans="1:12" s="32" customFormat="1" ht="24.75" customHeight="1">
      <c r="A25" s="123"/>
      <c r="B25" s="80"/>
      <c r="C25" s="81">
        <v>6050</v>
      </c>
      <c r="D25" s="227" t="s">
        <v>27</v>
      </c>
      <c r="E25" s="227"/>
      <c r="F25" s="3" t="s">
        <v>10</v>
      </c>
      <c r="G25" s="15">
        <f>SUM(H25,L25)</f>
        <v>155000</v>
      </c>
      <c r="H25" s="82">
        <v>0</v>
      </c>
      <c r="I25" s="82">
        <v>0</v>
      </c>
      <c r="J25" s="82">
        <v>0</v>
      </c>
      <c r="K25" s="82">
        <v>0</v>
      </c>
      <c r="L25" s="82">
        <v>155000</v>
      </c>
    </row>
    <row r="26" spans="1:12" s="32" customFormat="1" ht="60" customHeight="1">
      <c r="A26" s="207">
        <v>600</v>
      </c>
      <c r="B26" s="207">
        <v>60014</v>
      </c>
      <c r="C26" s="208">
        <v>6309</v>
      </c>
      <c r="D26" s="210" t="s">
        <v>75</v>
      </c>
      <c r="E26" s="210"/>
      <c r="F26" s="211">
        <v>1495406</v>
      </c>
      <c r="G26" s="237" t="s">
        <v>10</v>
      </c>
      <c r="H26" s="237" t="s">
        <v>10</v>
      </c>
      <c r="I26" s="237" t="s">
        <v>10</v>
      </c>
      <c r="J26" s="237" t="s">
        <v>10</v>
      </c>
      <c r="K26" s="237" t="s">
        <v>10</v>
      </c>
      <c r="L26" s="237" t="s">
        <v>10</v>
      </c>
    </row>
    <row r="27" spans="1:12" s="32" customFormat="1" ht="13.5" customHeight="1">
      <c r="A27" s="207"/>
      <c r="B27" s="207"/>
      <c r="C27" s="209"/>
      <c r="D27" s="84"/>
      <c r="E27" s="75" t="s">
        <v>85</v>
      </c>
      <c r="F27" s="212"/>
      <c r="G27" s="237"/>
      <c r="H27" s="237"/>
      <c r="I27" s="237"/>
      <c r="J27" s="237"/>
      <c r="K27" s="237"/>
      <c r="L27" s="237"/>
    </row>
    <row r="28" spans="1:12" s="32" customFormat="1" ht="25.5" customHeight="1" hidden="1">
      <c r="A28" s="16"/>
      <c r="B28" s="87"/>
      <c r="C28" s="88">
        <v>6059</v>
      </c>
      <c r="D28" s="225" t="s">
        <v>27</v>
      </c>
      <c r="E28" s="226"/>
      <c r="F28" s="86" t="s">
        <v>13</v>
      </c>
      <c r="G28" s="26">
        <f>SUM(H28,L28)</f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1:12" s="32" customFormat="1" ht="24.75" customHeight="1">
      <c r="A29" s="80"/>
      <c r="B29" s="109"/>
      <c r="C29" s="21">
        <v>6059</v>
      </c>
      <c r="D29" s="215" t="s">
        <v>27</v>
      </c>
      <c r="E29" s="216"/>
      <c r="F29" s="3" t="s">
        <v>13</v>
      </c>
      <c r="G29" s="15">
        <f>SUM(H29,L29)</f>
        <v>1498355</v>
      </c>
      <c r="H29" s="2">
        <v>0</v>
      </c>
      <c r="I29" s="89">
        <v>0</v>
      </c>
      <c r="J29" s="89">
        <v>0</v>
      </c>
      <c r="K29" s="89">
        <v>0</v>
      </c>
      <c r="L29" s="89">
        <v>1498355</v>
      </c>
    </row>
    <row r="30" spans="1:12" s="32" customFormat="1" ht="49.5" customHeight="1">
      <c r="A30" s="80">
        <v>630</v>
      </c>
      <c r="B30" s="80">
        <v>63003</v>
      </c>
      <c r="C30" s="81">
        <v>2710</v>
      </c>
      <c r="D30" s="215" t="s">
        <v>69</v>
      </c>
      <c r="E30" s="216"/>
      <c r="F30" s="3" t="s">
        <v>13</v>
      </c>
      <c r="G30" s="15">
        <f>SUM(H30,L30)</f>
        <v>2000</v>
      </c>
      <c r="H30" s="2">
        <v>2000</v>
      </c>
      <c r="I30" s="89">
        <v>0</v>
      </c>
      <c r="J30" s="89">
        <v>0</v>
      </c>
      <c r="K30" s="89">
        <f>SUM(H30)</f>
        <v>2000</v>
      </c>
      <c r="L30" s="89">
        <v>0</v>
      </c>
    </row>
    <row r="31" spans="1:12" s="32" customFormat="1" ht="39.75" customHeight="1">
      <c r="A31" s="80">
        <v>630</v>
      </c>
      <c r="B31" s="80">
        <v>63003</v>
      </c>
      <c r="C31" s="81">
        <v>2320</v>
      </c>
      <c r="D31" s="201" t="s">
        <v>42</v>
      </c>
      <c r="E31" s="202"/>
      <c r="F31" s="3" t="s">
        <v>13</v>
      </c>
      <c r="G31" s="15">
        <f>SUM(H31,L31)</f>
        <v>60000</v>
      </c>
      <c r="H31" s="82">
        <v>60000</v>
      </c>
      <c r="I31" s="82">
        <v>0</v>
      </c>
      <c r="J31" s="82">
        <v>0</v>
      </c>
      <c r="K31" s="82">
        <v>60000</v>
      </c>
      <c r="L31" s="82">
        <v>0</v>
      </c>
    </row>
    <row r="32" spans="1:12" s="32" customFormat="1" ht="39.75" customHeight="1">
      <c r="A32" s="17">
        <v>750</v>
      </c>
      <c r="B32" s="17">
        <v>75018</v>
      </c>
      <c r="C32" s="17">
        <v>2710</v>
      </c>
      <c r="D32" s="167" t="s">
        <v>68</v>
      </c>
      <c r="E32" s="167"/>
      <c r="F32" s="18" t="s">
        <v>10</v>
      </c>
      <c r="G32" s="15">
        <f>SUM(H32,L32)</f>
        <v>6150</v>
      </c>
      <c r="H32" s="46">
        <f>SUM(K32)</f>
        <v>6150</v>
      </c>
      <c r="I32" s="22">
        <v>0</v>
      </c>
      <c r="J32" s="47">
        <v>0</v>
      </c>
      <c r="K32" s="22">
        <v>6150</v>
      </c>
      <c r="L32" s="47">
        <v>0</v>
      </c>
    </row>
    <row r="33" spans="1:12" s="32" customFormat="1" ht="60" customHeight="1">
      <c r="A33" s="142">
        <v>750</v>
      </c>
      <c r="B33" s="142">
        <v>75020</v>
      </c>
      <c r="C33" s="142">
        <v>6610</v>
      </c>
      <c r="D33" s="163" t="s">
        <v>87</v>
      </c>
      <c r="E33" s="164"/>
      <c r="F33" s="141">
        <v>17992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</row>
    <row r="34" spans="1:12" s="32" customFormat="1" ht="24.75" customHeight="1">
      <c r="A34" s="142"/>
      <c r="B34" s="142"/>
      <c r="C34" s="142">
        <v>6050</v>
      </c>
      <c r="D34" s="277" t="s">
        <v>27</v>
      </c>
      <c r="E34" s="278"/>
      <c r="F34" s="140" t="s">
        <v>13</v>
      </c>
      <c r="G34" s="15">
        <f>SUM(H34,L34)</f>
        <v>17992</v>
      </c>
      <c r="H34" s="150">
        <v>0</v>
      </c>
      <c r="I34" s="143">
        <v>0</v>
      </c>
      <c r="J34" s="144">
        <v>0</v>
      </c>
      <c r="K34" s="143">
        <v>0</v>
      </c>
      <c r="L34" s="144">
        <v>17992</v>
      </c>
    </row>
    <row r="35" spans="1:12" s="32" customFormat="1" ht="27.75" customHeight="1">
      <c r="A35" s="183">
        <v>750</v>
      </c>
      <c r="B35" s="183">
        <v>75095</v>
      </c>
      <c r="C35" s="186">
        <v>2710</v>
      </c>
      <c r="D35" s="167" t="s">
        <v>34</v>
      </c>
      <c r="E35" s="167"/>
      <c r="F35" s="173">
        <v>9600</v>
      </c>
      <c r="G35" s="221" t="s">
        <v>13</v>
      </c>
      <c r="H35" s="158" t="s">
        <v>10</v>
      </c>
      <c r="I35" s="158" t="s">
        <v>10</v>
      </c>
      <c r="J35" s="158" t="s">
        <v>10</v>
      </c>
      <c r="K35" s="158" t="s">
        <v>10</v>
      </c>
      <c r="L35" s="158" t="s">
        <v>10</v>
      </c>
    </row>
    <row r="36" spans="1:12" s="32" customFormat="1" ht="13.5" customHeight="1">
      <c r="A36" s="184"/>
      <c r="B36" s="184"/>
      <c r="C36" s="213"/>
      <c r="D36" s="59" t="s">
        <v>4</v>
      </c>
      <c r="E36" s="60" t="s">
        <v>25</v>
      </c>
      <c r="F36" s="220"/>
      <c r="G36" s="222"/>
      <c r="H36" s="159"/>
      <c r="I36" s="159"/>
      <c r="J36" s="159"/>
      <c r="K36" s="159"/>
      <c r="L36" s="159"/>
    </row>
    <row r="37" spans="1:12" s="32" customFormat="1" ht="13.5" customHeight="1" hidden="1">
      <c r="A37" s="184"/>
      <c r="B37" s="184"/>
      <c r="C37" s="213"/>
      <c r="D37" s="59" t="s">
        <v>5</v>
      </c>
      <c r="E37" s="60" t="s">
        <v>35</v>
      </c>
      <c r="F37" s="220"/>
      <c r="G37" s="222"/>
      <c r="H37" s="159"/>
      <c r="I37" s="159"/>
      <c r="J37" s="159"/>
      <c r="K37" s="159"/>
      <c r="L37" s="159"/>
    </row>
    <row r="38" spans="1:12" s="32" customFormat="1" ht="13.5" customHeight="1">
      <c r="A38" s="184"/>
      <c r="B38" s="184"/>
      <c r="C38" s="213"/>
      <c r="D38" s="59" t="s">
        <v>5</v>
      </c>
      <c r="E38" s="60" t="s">
        <v>61</v>
      </c>
      <c r="F38" s="220"/>
      <c r="G38" s="222"/>
      <c r="H38" s="159"/>
      <c r="I38" s="159"/>
      <c r="J38" s="159"/>
      <c r="K38" s="159"/>
      <c r="L38" s="159"/>
    </row>
    <row r="39" spans="1:12" s="32" customFormat="1" ht="13.5" customHeight="1">
      <c r="A39" s="184"/>
      <c r="B39" s="184"/>
      <c r="C39" s="213"/>
      <c r="D39" s="59" t="s">
        <v>6</v>
      </c>
      <c r="E39" s="60" t="s">
        <v>62</v>
      </c>
      <c r="F39" s="220"/>
      <c r="G39" s="222"/>
      <c r="H39" s="159"/>
      <c r="I39" s="159"/>
      <c r="J39" s="159"/>
      <c r="K39" s="159"/>
      <c r="L39" s="159"/>
    </row>
    <row r="40" spans="1:12" s="32" customFormat="1" ht="13.5" customHeight="1">
      <c r="A40" s="184"/>
      <c r="B40" s="184"/>
      <c r="C40" s="213"/>
      <c r="D40" s="59" t="s">
        <v>1</v>
      </c>
      <c r="E40" s="60" t="s">
        <v>43</v>
      </c>
      <c r="F40" s="220"/>
      <c r="G40" s="222"/>
      <c r="H40" s="159"/>
      <c r="I40" s="159"/>
      <c r="J40" s="159"/>
      <c r="K40" s="159"/>
      <c r="L40" s="159"/>
    </row>
    <row r="41" spans="1:12" s="32" customFormat="1" ht="13.5" customHeight="1">
      <c r="A41" s="185"/>
      <c r="B41" s="185"/>
      <c r="C41" s="214"/>
      <c r="D41" s="59" t="s">
        <v>7</v>
      </c>
      <c r="E41" s="48" t="s">
        <v>63</v>
      </c>
      <c r="F41" s="174"/>
      <c r="G41" s="223"/>
      <c r="H41" s="160"/>
      <c r="I41" s="160"/>
      <c r="J41" s="160"/>
      <c r="K41" s="160"/>
      <c r="L41" s="160"/>
    </row>
    <row r="42" spans="1:12" s="32" customFormat="1" ht="39.75" customHeight="1">
      <c r="A42" s="50"/>
      <c r="B42" s="27"/>
      <c r="C42" s="127">
        <v>2360</v>
      </c>
      <c r="D42" s="218" t="s">
        <v>24</v>
      </c>
      <c r="E42" s="219"/>
      <c r="F42" s="18" t="s">
        <v>13</v>
      </c>
      <c r="G42" s="45">
        <f>SUM(H42,L42)</f>
        <v>17600</v>
      </c>
      <c r="H42" s="22">
        <v>17600</v>
      </c>
      <c r="I42" s="22">
        <v>0</v>
      </c>
      <c r="J42" s="22">
        <v>0</v>
      </c>
      <c r="K42" s="22">
        <v>17600</v>
      </c>
      <c r="L42" s="22">
        <v>0</v>
      </c>
    </row>
    <row r="43" spans="1:12" s="32" customFormat="1" ht="37.5" customHeight="1" hidden="1">
      <c r="A43" s="35">
        <v>750</v>
      </c>
      <c r="B43" s="35">
        <v>75095</v>
      </c>
      <c r="C43" s="34">
        <v>2710</v>
      </c>
      <c r="D43" s="217" t="s">
        <v>49</v>
      </c>
      <c r="E43" s="217"/>
      <c r="F43" s="33">
        <v>0</v>
      </c>
      <c r="G43" s="36" t="s">
        <v>13</v>
      </c>
      <c r="H43" s="36" t="s">
        <v>13</v>
      </c>
      <c r="I43" s="36" t="s">
        <v>13</v>
      </c>
      <c r="J43" s="36" t="s">
        <v>13</v>
      </c>
      <c r="K43" s="36" t="s">
        <v>13</v>
      </c>
      <c r="L43" s="36" t="s">
        <v>13</v>
      </c>
    </row>
    <row r="44" spans="1:12" s="32" customFormat="1" ht="15" customHeight="1" hidden="1">
      <c r="A44" s="12"/>
      <c r="B44" s="12"/>
      <c r="C44" s="13">
        <v>4300</v>
      </c>
      <c r="D44" s="205" t="s">
        <v>19</v>
      </c>
      <c r="E44" s="206"/>
      <c r="F44" s="11" t="s">
        <v>13</v>
      </c>
      <c r="G44" s="37">
        <f>SUM(H44,L44)</f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s="32" customFormat="1" ht="15.75" customHeight="1">
      <c r="A45" s="183">
        <v>801</v>
      </c>
      <c r="B45" s="183">
        <v>80110</v>
      </c>
      <c r="C45" s="186">
        <v>2310</v>
      </c>
      <c r="D45" s="189" t="s">
        <v>81</v>
      </c>
      <c r="E45" s="190"/>
      <c r="F45" s="173">
        <v>3817</v>
      </c>
      <c r="G45" s="158" t="s">
        <v>13</v>
      </c>
      <c r="H45" s="158" t="s">
        <v>13</v>
      </c>
      <c r="I45" s="158" t="s">
        <v>13</v>
      </c>
      <c r="J45" s="158" t="s">
        <v>13</v>
      </c>
      <c r="K45" s="158" t="s">
        <v>13</v>
      </c>
      <c r="L45" s="158" t="s">
        <v>13</v>
      </c>
    </row>
    <row r="46" spans="1:12" s="32" customFormat="1" ht="12.75">
      <c r="A46" s="184"/>
      <c r="B46" s="184"/>
      <c r="C46" s="187"/>
      <c r="D46" s="132" t="s">
        <v>4</v>
      </c>
      <c r="E46" s="129" t="s">
        <v>79</v>
      </c>
      <c r="F46" s="196"/>
      <c r="G46" s="159"/>
      <c r="H46" s="159"/>
      <c r="I46" s="159"/>
      <c r="J46" s="159"/>
      <c r="K46" s="159"/>
      <c r="L46" s="159"/>
    </row>
    <row r="47" spans="1:12" s="32" customFormat="1" ht="12" customHeight="1">
      <c r="A47" s="185"/>
      <c r="B47" s="185"/>
      <c r="C47" s="188"/>
      <c r="D47" s="133" t="s">
        <v>5</v>
      </c>
      <c r="E47" s="70" t="s">
        <v>80</v>
      </c>
      <c r="F47" s="197"/>
      <c r="G47" s="160"/>
      <c r="H47" s="160"/>
      <c r="I47" s="160"/>
      <c r="J47" s="160"/>
      <c r="K47" s="160"/>
      <c r="L47" s="160"/>
    </row>
    <row r="48" spans="1:12" s="32" customFormat="1" ht="13.5" customHeight="1">
      <c r="A48" s="183"/>
      <c r="B48" s="183"/>
      <c r="C48" s="127">
        <v>4010</v>
      </c>
      <c r="D48" s="275" t="s">
        <v>51</v>
      </c>
      <c r="E48" s="275"/>
      <c r="F48" s="203" t="s">
        <v>13</v>
      </c>
      <c r="G48" s="134">
        <f>SUM(H48)</f>
        <v>2777</v>
      </c>
      <c r="H48" s="135">
        <f>SUM(I48)</f>
        <v>2777</v>
      </c>
      <c r="I48" s="135">
        <v>2777</v>
      </c>
      <c r="J48" s="135">
        <v>0</v>
      </c>
      <c r="K48" s="135">
        <v>0</v>
      </c>
      <c r="L48" s="135">
        <v>0</v>
      </c>
    </row>
    <row r="49" spans="1:12" s="32" customFormat="1" ht="12.75">
      <c r="A49" s="184"/>
      <c r="B49" s="184"/>
      <c r="C49" s="127">
        <v>4040</v>
      </c>
      <c r="D49" s="275" t="s">
        <v>60</v>
      </c>
      <c r="E49" s="275"/>
      <c r="F49" s="204"/>
      <c r="G49" s="134">
        <f>SUM(H49)</f>
        <v>235</v>
      </c>
      <c r="H49" s="135">
        <f>SUM(I49)</f>
        <v>235</v>
      </c>
      <c r="I49" s="135">
        <v>235</v>
      </c>
      <c r="J49" s="135">
        <v>0</v>
      </c>
      <c r="K49" s="135">
        <v>0</v>
      </c>
      <c r="L49" s="135">
        <v>0</v>
      </c>
    </row>
    <row r="50" spans="1:14" s="32" customFormat="1" ht="13.5" customHeight="1">
      <c r="A50" s="184"/>
      <c r="B50" s="184"/>
      <c r="C50" s="127">
        <v>4110</v>
      </c>
      <c r="D50" s="136" t="s">
        <v>39</v>
      </c>
      <c r="E50" s="137"/>
      <c r="F50" s="204"/>
      <c r="G50" s="134">
        <f>SUM(H50)</f>
        <v>518</v>
      </c>
      <c r="H50" s="135">
        <v>518</v>
      </c>
      <c r="I50" s="135">
        <v>0</v>
      </c>
      <c r="J50" s="135">
        <v>518</v>
      </c>
      <c r="K50" s="135">
        <v>0</v>
      </c>
      <c r="L50" s="135">
        <v>0</v>
      </c>
      <c r="N50" s="131"/>
    </row>
    <row r="51" spans="1:14" s="32" customFormat="1" ht="13.5" customHeight="1">
      <c r="A51" s="184"/>
      <c r="B51" s="184"/>
      <c r="C51" s="127">
        <v>4120</v>
      </c>
      <c r="D51" s="138" t="s">
        <v>20</v>
      </c>
      <c r="E51" s="138"/>
      <c r="F51" s="204"/>
      <c r="G51" s="134">
        <f>SUM(H51)</f>
        <v>74</v>
      </c>
      <c r="H51" s="135">
        <v>74</v>
      </c>
      <c r="I51" s="135">
        <v>0</v>
      </c>
      <c r="J51" s="135">
        <v>74</v>
      </c>
      <c r="K51" s="135">
        <v>0</v>
      </c>
      <c r="L51" s="135">
        <v>0</v>
      </c>
      <c r="N51" s="131"/>
    </row>
    <row r="52" spans="1:14" s="32" customFormat="1" ht="24" customHeight="1">
      <c r="A52" s="185"/>
      <c r="B52" s="185"/>
      <c r="C52" s="127">
        <v>4440</v>
      </c>
      <c r="D52" s="276" t="s">
        <v>55</v>
      </c>
      <c r="E52" s="276"/>
      <c r="F52" s="172"/>
      <c r="G52" s="134">
        <f>SUM(H52)</f>
        <v>213</v>
      </c>
      <c r="H52" s="135">
        <v>213</v>
      </c>
      <c r="I52" s="135">
        <v>0</v>
      </c>
      <c r="J52" s="135">
        <v>0</v>
      </c>
      <c r="K52" s="135">
        <v>0</v>
      </c>
      <c r="L52" s="135">
        <v>0</v>
      </c>
      <c r="N52" s="131"/>
    </row>
    <row r="53" spans="1:12" s="32" customFormat="1" ht="24" customHeight="1">
      <c r="A53" s="17">
        <v>801</v>
      </c>
      <c r="B53" s="17">
        <v>80110</v>
      </c>
      <c r="C53" s="17">
        <v>2310</v>
      </c>
      <c r="D53" s="200" t="s">
        <v>29</v>
      </c>
      <c r="E53" s="200"/>
      <c r="F53" s="130" t="s">
        <v>13</v>
      </c>
      <c r="G53" s="19">
        <f>SUM(H53,L53)</f>
        <v>10800</v>
      </c>
      <c r="H53" s="22">
        <v>10800</v>
      </c>
      <c r="I53" s="22">
        <v>0</v>
      </c>
      <c r="J53" s="22">
        <v>0</v>
      </c>
      <c r="K53" s="22">
        <v>10800</v>
      </c>
      <c r="L53" s="22">
        <v>0</v>
      </c>
    </row>
    <row r="54" spans="1:12" s="32" customFormat="1" ht="49.5" customHeight="1">
      <c r="A54" s="69">
        <v>801</v>
      </c>
      <c r="B54" s="44">
        <v>80147</v>
      </c>
      <c r="C54" s="21">
        <v>2330</v>
      </c>
      <c r="D54" s="201" t="s">
        <v>57</v>
      </c>
      <c r="E54" s="202"/>
      <c r="F54" s="26">
        <v>229151</v>
      </c>
      <c r="G54" s="3" t="s">
        <v>10</v>
      </c>
      <c r="H54" s="3" t="s">
        <v>10</v>
      </c>
      <c r="I54" s="3" t="s">
        <v>10</v>
      </c>
      <c r="J54" s="3" t="s">
        <v>10</v>
      </c>
      <c r="K54" s="3" t="s">
        <v>10</v>
      </c>
      <c r="L54" s="3" t="s">
        <v>10</v>
      </c>
    </row>
    <row r="55" spans="1:12" s="32" customFormat="1" ht="22.5" customHeight="1">
      <c r="A55" s="38"/>
      <c r="B55" s="124"/>
      <c r="C55" s="21">
        <v>3020</v>
      </c>
      <c r="D55" s="154" t="s">
        <v>50</v>
      </c>
      <c r="E55" s="155"/>
      <c r="F55" s="151" t="s">
        <v>13</v>
      </c>
      <c r="G55" s="53">
        <f>SUM(H55)</f>
        <v>354</v>
      </c>
      <c r="H55" s="22">
        <v>354</v>
      </c>
      <c r="I55" s="22">
        <v>0</v>
      </c>
      <c r="J55" s="22">
        <v>0</v>
      </c>
      <c r="K55" s="22">
        <v>0</v>
      </c>
      <c r="L55" s="22">
        <v>0</v>
      </c>
    </row>
    <row r="56" spans="1:12" s="32" customFormat="1" ht="13.5" customHeight="1">
      <c r="A56" s="10"/>
      <c r="B56" s="125"/>
      <c r="C56" s="21">
        <v>4010</v>
      </c>
      <c r="D56" s="154" t="s">
        <v>51</v>
      </c>
      <c r="E56" s="155"/>
      <c r="F56" s="152"/>
      <c r="G56" s="53">
        <f aca="true" t="shared" si="0" ref="G56:G71">SUM(H56)</f>
        <v>126408</v>
      </c>
      <c r="H56" s="22">
        <f>SUM(I56)</f>
        <v>126408</v>
      </c>
      <c r="I56" s="22">
        <v>126408</v>
      </c>
      <c r="J56" s="22">
        <v>0</v>
      </c>
      <c r="K56" s="22">
        <v>0</v>
      </c>
      <c r="L56" s="22">
        <v>0</v>
      </c>
    </row>
    <row r="57" spans="1:12" s="32" customFormat="1" ht="13.5" customHeight="1">
      <c r="A57" s="10"/>
      <c r="B57" s="125"/>
      <c r="C57" s="21">
        <v>4040</v>
      </c>
      <c r="D57" s="154" t="s">
        <v>60</v>
      </c>
      <c r="E57" s="199"/>
      <c r="F57" s="152"/>
      <c r="G57" s="53">
        <f t="shared" si="0"/>
        <v>10502</v>
      </c>
      <c r="H57" s="22">
        <f>SUM(I57)</f>
        <v>10502</v>
      </c>
      <c r="I57" s="22">
        <v>10502</v>
      </c>
      <c r="J57" s="22">
        <v>0</v>
      </c>
      <c r="K57" s="22">
        <v>0</v>
      </c>
      <c r="L57" s="22">
        <v>0</v>
      </c>
    </row>
    <row r="58" spans="1:12" s="32" customFormat="1" ht="13.5" customHeight="1">
      <c r="A58" s="40"/>
      <c r="B58" s="107"/>
      <c r="C58" s="23">
        <v>4110</v>
      </c>
      <c r="D58" s="76" t="s">
        <v>39</v>
      </c>
      <c r="E58" s="77"/>
      <c r="F58" s="152"/>
      <c r="G58" s="53">
        <f t="shared" si="0"/>
        <v>22903</v>
      </c>
      <c r="H58" s="2">
        <f>SUM(J58)</f>
        <v>22903</v>
      </c>
      <c r="I58" s="2">
        <v>0</v>
      </c>
      <c r="J58" s="2">
        <v>22903</v>
      </c>
      <c r="K58" s="2">
        <v>0</v>
      </c>
      <c r="L58" s="2">
        <v>0</v>
      </c>
    </row>
    <row r="59" spans="1:12" s="32" customFormat="1" ht="13.5" customHeight="1">
      <c r="A59" s="105"/>
      <c r="B59" s="90"/>
      <c r="C59" s="21">
        <v>4120</v>
      </c>
      <c r="D59" s="54" t="s">
        <v>20</v>
      </c>
      <c r="E59" s="108"/>
      <c r="F59" s="152"/>
      <c r="G59" s="53">
        <f t="shared" si="0"/>
        <v>3086</v>
      </c>
      <c r="H59" s="2">
        <f>SUM(J59)</f>
        <v>3086</v>
      </c>
      <c r="I59" s="2">
        <v>0</v>
      </c>
      <c r="J59" s="2">
        <v>3086</v>
      </c>
      <c r="K59" s="2">
        <v>0</v>
      </c>
      <c r="L59" s="2">
        <v>0</v>
      </c>
    </row>
    <row r="60" spans="1:12" s="32" customFormat="1" ht="13.5" customHeight="1">
      <c r="A60" s="39"/>
      <c r="B60" s="42"/>
      <c r="C60" s="90">
        <v>4170</v>
      </c>
      <c r="D60" s="57" t="s">
        <v>21</v>
      </c>
      <c r="E60" s="58"/>
      <c r="F60" s="152"/>
      <c r="G60" s="53">
        <f t="shared" si="0"/>
        <v>3600</v>
      </c>
      <c r="H60" s="56">
        <f>SUM(I60)</f>
        <v>3600</v>
      </c>
      <c r="I60" s="56">
        <v>3600</v>
      </c>
      <c r="J60" s="56">
        <v>0</v>
      </c>
      <c r="K60" s="56">
        <v>0</v>
      </c>
      <c r="L60" s="56">
        <v>0</v>
      </c>
    </row>
    <row r="61" spans="1:12" s="32" customFormat="1" ht="13.5" customHeight="1">
      <c r="A61" s="39"/>
      <c r="B61" s="42"/>
      <c r="C61" s="21">
        <v>4210</v>
      </c>
      <c r="D61" s="156" t="s">
        <v>22</v>
      </c>
      <c r="E61" s="157"/>
      <c r="F61" s="152"/>
      <c r="G61" s="53">
        <f t="shared" si="0"/>
        <v>19232</v>
      </c>
      <c r="H61" s="56">
        <v>19232</v>
      </c>
      <c r="I61" s="56">
        <v>0</v>
      </c>
      <c r="J61" s="56">
        <v>0</v>
      </c>
      <c r="K61" s="56">
        <v>0</v>
      </c>
      <c r="L61" s="56">
        <v>0</v>
      </c>
    </row>
    <row r="62" spans="1:12" s="32" customFormat="1" ht="24" customHeight="1">
      <c r="A62" s="39"/>
      <c r="B62" s="42"/>
      <c r="C62" s="21">
        <v>4240</v>
      </c>
      <c r="D62" s="161" t="s">
        <v>58</v>
      </c>
      <c r="E62" s="198"/>
      <c r="F62" s="152"/>
      <c r="G62" s="53">
        <f t="shared" si="0"/>
        <v>6039</v>
      </c>
      <c r="H62" s="2">
        <v>6039</v>
      </c>
      <c r="I62" s="2">
        <v>0</v>
      </c>
      <c r="J62" s="2">
        <v>0</v>
      </c>
      <c r="K62" s="2">
        <v>0</v>
      </c>
      <c r="L62" s="2">
        <v>0</v>
      </c>
    </row>
    <row r="63" spans="1:12" s="32" customFormat="1" ht="13.5" customHeight="1">
      <c r="A63" s="105"/>
      <c r="B63" s="90"/>
      <c r="C63" s="21">
        <v>4260</v>
      </c>
      <c r="D63" s="161" t="s">
        <v>59</v>
      </c>
      <c r="E63" s="198"/>
      <c r="F63" s="152"/>
      <c r="G63" s="53">
        <f t="shared" si="0"/>
        <v>17915</v>
      </c>
      <c r="H63" s="2">
        <v>17915</v>
      </c>
      <c r="I63" s="2">
        <v>0</v>
      </c>
      <c r="J63" s="2">
        <v>0</v>
      </c>
      <c r="K63" s="2">
        <v>0</v>
      </c>
      <c r="L63" s="2">
        <v>0</v>
      </c>
    </row>
    <row r="64" spans="1:12" s="32" customFormat="1" ht="13.5" customHeight="1">
      <c r="A64" s="40"/>
      <c r="B64" s="107"/>
      <c r="C64" s="23">
        <v>4270</v>
      </c>
      <c r="D64" s="273" t="s">
        <v>26</v>
      </c>
      <c r="E64" s="274"/>
      <c r="F64" s="152"/>
      <c r="G64" s="145">
        <f t="shared" si="0"/>
        <v>500</v>
      </c>
      <c r="H64" s="56">
        <v>500</v>
      </c>
      <c r="I64" s="56">
        <v>0</v>
      </c>
      <c r="J64" s="56">
        <v>0</v>
      </c>
      <c r="K64" s="56">
        <v>0</v>
      </c>
      <c r="L64" s="56">
        <v>0</v>
      </c>
    </row>
    <row r="65" spans="1:12" s="32" customFormat="1" ht="13.5" customHeight="1">
      <c r="A65" s="39"/>
      <c r="B65" s="42"/>
      <c r="C65" s="23">
        <v>4280</v>
      </c>
      <c r="D65" s="57" t="s">
        <v>52</v>
      </c>
      <c r="E65" s="58"/>
      <c r="F65" s="152"/>
      <c r="G65" s="145">
        <f t="shared" si="0"/>
        <v>150</v>
      </c>
      <c r="H65" s="56">
        <v>150</v>
      </c>
      <c r="I65" s="56">
        <v>0</v>
      </c>
      <c r="J65" s="56">
        <v>0</v>
      </c>
      <c r="K65" s="56">
        <v>0</v>
      </c>
      <c r="L65" s="56">
        <v>0</v>
      </c>
    </row>
    <row r="66" spans="1:12" s="32" customFormat="1" ht="13.5" customHeight="1">
      <c r="A66" s="40"/>
      <c r="B66" s="107"/>
      <c r="C66" s="21">
        <v>4300</v>
      </c>
      <c r="D66" s="54" t="s">
        <v>19</v>
      </c>
      <c r="E66" s="55"/>
      <c r="F66" s="152"/>
      <c r="G66" s="146">
        <f t="shared" si="0"/>
        <v>7085</v>
      </c>
      <c r="H66" s="2">
        <v>7085</v>
      </c>
      <c r="I66" s="2">
        <v>0</v>
      </c>
      <c r="J66" s="2">
        <v>0</v>
      </c>
      <c r="K66" s="2">
        <v>0</v>
      </c>
      <c r="L66" s="2">
        <v>0</v>
      </c>
    </row>
    <row r="67" spans="1:12" s="32" customFormat="1" ht="13.5" customHeight="1">
      <c r="A67" s="39"/>
      <c r="B67" s="42"/>
      <c r="C67" s="23">
        <v>4350</v>
      </c>
      <c r="D67" s="57" t="s">
        <v>53</v>
      </c>
      <c r="E67" s="58"/>
      <c r="F67" s="152"/>
      <c r="G67" s="146">
        <f t="shared" si="0"/>
        <v>680</v>
      </c>
      <c r="H67" s="56">
        <v>680</v>
      </c>
      <c r="I67" s="56">
        <v>0</v>
      </c>
      <c r="J67" s="56">
        <v>0</v>
      </c>
      <c r="K67" s="56">
        <v>0</v>
      </c>
      <c r="L67" s="56">
        <v>0</v>
      </c>
    </row>
    <row r="68" spans="1:12" s="32" customFormat="1" ht="34.5" customHeight="1">
      <c r="A68" s="39"/>
      <c r="B68" s="42"/>
      <c r="C68" s="21">
        <v>4370</v>
      </c>
      <c r="D68" s="193" t="s">
        <v>56</v>
      </c>
      <c r="E68" s="194"/>
      <c r="F68" s="152"/>
      <c r="G68" s="146">
        <f t="shared" si="0"/>
        <v>640</v>
      </c>
      <c r="H68" s="2">
        <v>640</v>
      </c>
      <c r="I68" s="2">
        <v>0</v>
      </c>
      <c r="J68" s="2">
        <v>0</v>
      </c>
      <c r="K68" s="2">
        <v>0</v>
      </c>
      <c r="L68" s="2">
        <v>0</v>
      </c>
    </row>
    <row r="69" spans="1:12" s="32" customFormat="1" ht="13.5" customHeight="1">
      <c r="A69" s="39"/>
      <c r="B69" s="42"/>
      <c r="C69" s="23">
        <v>4410</v>
      </c>
      <c r="D69" s="193" t="s">
        <v>54</v>
      </c>
      <c r="E69" s="194"/>
      <c r="F69" s="152"/>
      <c r="G69" s="53">
        <f t="shared" si="0"/>
        <v>230</v>
      </c>
      <c r="H69" s="56">
        <v>230</v>
      </c>
      <c r="I69" s="56">
        <v>0</v>
      </c>
      <c r="J69" s="56">
        <v>0</v>
      </c>
      <c r="K69" s="56">
        <v>0</v>
      </c>
      <c r="L69" s="56">
        <v>0</v>
      </c>
    </row>
    <row r="70" spans="1:12" s="32" customFormat="1" ht="24" customHeight="1">
      <c r="A70" s="39"/>
      <c r="B70" s="42"/>
      <c r="C70" s="23">
        <v>4440</v>
      </c>
      <c r="D70" s="193" t="s">
        <v>55</v>
      </c>
      <c r="E70" s="194"/>
      <c r="F70" s="152"/>
      <c r="G70" s="53">
        <f t="shared" si="0"/>
        <v>9187</v>
      </c>
      <c r="H70" s="56">
        <v>9187</v>
      </c>
      <c r="I70" s="56">
        <v>0</v>
      </c>
      <c r="J70" s="56">
        <v>0</v>
      </c>
      <c r="K70" s="56">
        <v>0</v>
      </c>
      <c r="L70" s="56">
        <v>0</v>
      </c>
    </row>
    <row r="71" spans="1:12" s="32" customFormat="1" ht="24" customHeight="1">
      <c r="A71" s="41"/>
      <c r="B71" s="9"/>
      <c r="C71" s="23">
        <v>4520</v>
      </c>
      <c r="D71" s="193" t="s">
        <v>67</v>
      </c>
      <c r="E71" s="195"/>
      <c r="F71" s="153"/>
      <c r="G71" s="53">
        <f t="shared" si="0"/>
        <v>640</v>
      </c>
      <c r="H71" s="56">
        <v>640</v>
      </c>
      <c r="I71" s="56">
        <v>0</v>
      </c>
      <c r="J71" s="56">
        <v>0</v>
      </c>
      <c r="K71" s="56">
        <v>0</v>
      </c>
      <c r="L71" s="56">
        <v>0</v>
      </c>
    </row>
    <row r="72" spans="1:12" s="32" customFormat="1" ht="34.5" customHeight="1">
      <c r="A72" s="110">
        <v>801</v>
      </c>
      <c r="B72" s="110">
        <v>80195</v>
      </c>
      <c r="C72" s="23">
        <v>2710</v>
      </c>
      <c r="D72" s="191" t="s">
        <v>28</v>
      </c>
      <c r="E72" s="192"/>
      <c r="F72" s="15">
        <v>8500</v>
      </c>
      <c r="G72" s="3" t="s">
        <v>10</v>
      </c>
      <c r="H72" s="3" t="s">
        <v>10</v>
      </c>
      <c r="I72" s="3" t="s">
        <v>10</v>
      </c>
      <c r="J72" s="3" t="s">
        <v>10</v>
      </c>
      <c r="K72" s="3" t="s">
        <v>10</v>
      </c>
      <c r="L72" s="3" t="s">
        <v>10</v>
      </c>
    </row>
    <row r="73" spans="1:12" s="32" customFormat="1" ht="13.5" customHeight="1" hidden="1">
      <c r="A73" s="111"/>
      <c r="B73" s="88"/>
      <c r="C73" s="81">
        <v>4110</v>
      </c>
      <c r="D73" s="112" t="s">
        <v>39</v>
      </c>
      <c r="E73" s="75"/>
      <c r="F73" s="151" t="s">
        <v>13</v>
      </c>
      <c r="G73" s="15">
        <f aca="true" t="shared" si="1" ref="G73:G78">SUM(H73,L73)</f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s="32" customFormat="1" ht="13.5" customHeight="1" hidden="1">
      <c r="A74" s="113"/>
      <c r="B74" s="105"/>
      <c r="C74" s="88">
        <v>4120</v>
      </c>
      <c r="D74" s="114" t="s">
        <v>20</v>
      </c>
      <c r="E74" s="115"/>
      <c r="F74" s="165"/>
      <c r="G74" s="15">
        <f t="shared" si="1"/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s="32" customFormat="1" ht="13.5" customHeight="1" hidden="1">
      <c r="A75" s="113"/>
      <c r="B75" s="105"/>
      <c r="C75" s="88">
        <v>4170</v>
      </c>
      <c r="D75" s="114" t="s">
        <v>21</v>
      </c>
      <c r="E75" s="115"/>
      <c r="F75" s="165"/>
      <c r="G75" s="15">
        <f t="shared" si="1"/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s="32" customFormat="1" ht="12.75" customHeight="1" hidden="1">
      <c r="A76" s="113"/>
      <c r="B76" s="105"/>
      <c r="C76" s="88">
        <v>4210</v>
      </c>
      <c r="D76" s="114" t="s">
        <v>22</v>
      </c>
      <c r="E76" s="115"/>
      <c r="F76" s="165"/>
      <c r="G76" s="15">
        <f t="shared" si="1"/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</row>
    <row r="77" spans="1:12" s="32" customFormat="1" ht="12.75" customHeight="1" hidden="1">
      <c r="A77" s="113"/>
      <c r="B77" s="105"/>
      <c r="C77" s="88">
        <v>4220</v>
      </c>
      <c r="D77" s="114" t="s">
        <v>23</v>
      </c>
      <c r="E77" s="115"/>
      <c r="F77" s="165"/>
      <c r="G77" s="15">
        <f t="shared" si="1"/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</row>
    <row r="78" spans="1:12" s="32" customFormat="1" ht="19.5" customHeight="1">
      <c r="A78" s="116"/>
      <c r="B78" s="24"/>
      <c r="C78" s="81">
        <v>4210</v>
      </c>
      <c r="D78" s="156" t="s">
        <v>22</v>
      </c>
      <c r="E78" s="157"/>
      <c r="F78" s="166"/>
      <c r="G78" s="15">
        <f t="shared" si="1"/>
        <v>8500</v>
      </c>
      <c r="H78" s="56">
        <v>8500</v>
      </c>
      <c r="I78" s="56">
        <v>0</v>
      </c>
      <c r="J78" s="56">
        <v>0</v>
      </c>
      <c r="K78" s="56">
        <v>0</v>
      </c>
      <c r="L78" s="56">
        <v>0</v>
      </c>
    </row>
    <row r="79" spans="1:12" ht="34.5" customHeight="1" hidden="1">
      <c r="A79" s="17">
        <v>852</v>
      </c>
      <c r="B79" s="17">
        <v>85201</v>
      </c>
      <c r="C79" s="17">
        <v>2710</v>
      </c>
      <c r="D79" s="163" t="s">
        <v>45</v>
      </c>
      <c r="E79" s="164"/>
      <c r="F79" s="18" t="s">
        <v>10</v>
      </c>
      <c r="G79" s="19">
        <f>SUM(H79,L79)</f>
        <v>0</v>
      </c>
      <c r="H79" s="20">
        <f>SUM(K79)</f>
        <v>0</v>
      </c>
      <c r="I79" s="20">
        <v>0</v>
      </c>
      <c r="J79" s="20">
        <v>0</v>
      </c>
      <c r="K79" s="20">
        <v>0</v>
      </c>
      <c r="L79" s="20">
        <v>0</v>
      </c>
    </row>
    <row r="80" spans="1:12" ht="39.75" customHeight="1">
      <c r="A80" s="17">
        <v>852</v>
      </c>
      <c r="B80" s="17">
        <v>85201</v>
      </c>
      <c r="C80" s="17">
        <v>2710</v>
      </c>
      <c r="D80" s="163" t="s">
        <v>46</v>
      </c>
      <c r="E80" s="164"/>
      <c r="F80" s="18" t="s">
        <v>10</v>
      </c>
      <c r="G80" s="19">
        <f>SUM(H80,L80)</f>
        <v>5000</v>
      </c>
      <c r="H80" s="20">
        <f>SUM(K80)</f>
        <v>5000</v>
      </c>
      <c r="I80" s="20">
        <v>0</v>
      </c>
      <c r="J80" s="20">
        <v>0</v>
      </c>
      <c r="K80" s="20">
        <v>5000</v>
      </c>
      <c r="L80" s="20">
        <v>0</v>
      </c>
    </row>
    <row r="81" spans="1:12" ht="39.75" customHeight="1">
      <c r="A81" s="17">
        <v>852</v>
      </c>
      <c r="B81" s="17">
        <v>85201</v>
      </c>
      <c r="C81" s="17">
        <v>2710</v>
      </c>
      <c r="D81" s="163" t="s">
        <v>47</v>
      </c>
      <c r="E81" s="164"/>
      <c r="F81" s="18" t="s">
        <v>10</v>
      </c>
      <c r="G81" s="19">
        <f>SUM(H81,L81)</f>
        <v>5000</v>
      </c>
      <c r="H81" s="20">
        <f>SUM(K81)</f>
        <v>5000</v>
      </c>
      <c r="I81" s="20">
        <v>0</v>
      </c>
      <c r="J81" s="20">
        <v>0</v>
      </c>
      <c r="K81" s="20">
        <v>5000</v>
      </c>
      <c r="L81" s="20">
        <v>0</v>
      </c>
    </row>
    <row r="82" spans="1:12" ht="54.75" customHeight="1">
      <c r="A82" s="175">
        <v>852</v>
      </c>
      <c r="B82" s="175">
        <v>85201</v>
      </c>
      <c r="C82" s="175">
        <v>2320</v>
      </c>
      <c r="D82" s="179" t="s">
        <v>64</v>
      </c>
      <c r="E82" s="180"/>
      <c r="F82" s="158" t="s">
        <v>10</v>
      </c>
      <c r="G82" s="173">
        <f>SUM(H82,L82)</f>
        <v>117945</v>
      </c>
      <c r="H82" s="169">
        <f>SUM(K82)</f>
        <v>117945</v>
      </c>
      <c r="I82" s="169">
        <v>0</v>
      </c>
      <c r="J82" s="169">
        <v>0</v>
      </c>
      <c r="K82" s="169">
        <v>117945</v>
      </c>
      <c r="L82" s="169">
        <v>0</v>
      </c>
    </row>
    <row r="83" spans="1:12" ht="13.5" customHeight="1">
      <c r="A83" s="176"/>
      <c r="B83" s="176"/>
      <c r="C83" s="177"/>
      <c r="D83" s="78"/>
      <c r="E83" s="67" t="s">
        <v>66</v>
      </c>
      <c r="F83" s="172"/>
      <c r="G83" s="174"/>
      <c r="H83" s="170"/>
      <c r="I83" s="170"/>
      <c r="J83" s="170"/>
      <c r="K83" s="170"/>
      <c r="L83" s="170"/>
    </row>
    <row r="84" spans="1:12" ht="34.5" customHeight="1">
      <c r="A84" s="175">
        <v>852</v>
      </c>
      <c r="B84" s="175">
        <v>85204</v>
      </c>
      <c r="C84" s="175">
        <v>2310</v>
      </c>
      <c r="D84" s="181" t="s">
        <v>44</v>
      </c>
      <c r="E84" s="182"/>
      <c r="F84" s="158" t="s">
        <v>10</v>
      </c>
      <c r="G84" s="173">
        <f>SUM(H84,L84)</f>
        <v>11140</v>
      </c>
      <c r="H84" s="169">
        <f>SUM(K84)</f>
        <v>11140</v>
      </c>
      <c r="I84" s="169">
        <v>0</v>
      </c>
      <c r="J84" s="169">
        <v>0</v>
      </c>
      <c r="K84" s="169">
        <v>11140</v>
      </c>
      <c r="L84" s="169">
        <v>0</v>
      </c>
    </row>
    <row r="85" spans="1:12" ht="13.5" customHeight="1">
      <c r="A85" s="176"/>
      <c r="B85" s="176"/>
      <c r="C85" s="177"/>
      <c r="D85" s="78"/>
      <c r="E85" s="67" t="s">
        <v>83</v>
      </c>
      <c r="F85" s="172"/>
      <c r="G85" s="174"/>
      <c r="H85" s="170"/>
      <c r="I85" s="170"/>
      <c r="J85" s="170"/>
      <c r="K85" s="170"/>
      <c r="L85" s="170"/>
    </row>
    <row r="86" spans="1:12" ht="34.5" customHeight="1">
      <c r="A86" s="175">
        <v>852</v>
      </c>
      <c r="B86" s="175">
        <v>85204</v>
      </c>
      <c r="C86" s="175">
        <v>2320</v>
      </c>
      <c r="D86" s="178" t="s">
        <v>8</v>
      </c>
      <c r="E86" s="178"/>
      <c r="F86" s="158" t="s">
        <v>13</v>
      </c>
      <c r="G86" s="173">
        <f>SUM(H86,L86)</f>
        <v>10775</v>
      </c>
      <c r="H86" s="169">
        <f>SUM(K86)</f>
        <v>10775</v>
      </c>
      <c r="I86" s="169">
        <v>0</v>
      </c>
      <c r="J86" s="169">
        <v>0</v>
      </c>
      <c r="K86" s="169">
        <v>10775</v>
      </c>
      <c r="L86" s="169">
        <v>0</v>
      </c>
    </row>
    <row r="87" spans="1:12" ht="13.5" customHeight="1">
      <c r="A87" s="176"/>
      <c r="B87" s="176"/>
      <c r="C87" s="177"/>
      <c r="D87" s="78"/>
      <c r="E87" s="79" t="s">
        <v>86</v>
      </c>
      <c r="F87" s="172"/>
      <c r="G87" s="174"/>
      <c r="H87" s="170"/>
      <c r="I87" s="170"/>
      <c r="J87" s="170"/>
      <c r="K87" s="170"/>
      <c r="L87" s="170"/>
    </row>
    <row r="88" spans="1:12" ht="27" customHeight="1">
      <c r="A88" s="175">
        <v>853</v>
      </c>
      <c r="B88" s="175">
        <v>85311</v>
      </c>
      <c r="C88" s="175">
        <v>2320</v>
      </c>
      <c r="D88" s="171" t="s">
        <v>78</v>
      </c>
      <c r="E88" s="171"/>
      <c r="F88" s="158" t="s">
        <v>10</v>
      </c>
      <c r="G88" s="173">
        <f>SUM(H88,L88)</f>
        <v>1644</v>
      </c>
      <c r="H88" s="169">
        <f>SUM(K88)</f>
        <v>1644</v>
      </c>
      <c r="I88" s="169">
        <v>0</v>
      </c>
      <c r="J88" s="169">
        <v>0</v>
      </c>
      <c r="K88" s="169">
        <v>1644</v>
      </c>
      <c r="L88" s="169">
        <v>0</v>
      </c>
    </row>
    <row r="89" spans="1:12" ht="13.5" customHeight="1">
      <c r="A89" s="176"/>
      <c r="B89" s="176"/>
      <c r="C89" s="176"/>
      <c r="D89" s="126"/>
      <c r="E89" s="67" t="s">
        <v>77</v>
      </c>
      <c r="F89" s="160"/>
      <c r="G89" s="174"/>
      <c r="H89" s="170"/>
      <c r="I89" s="170"/>
      <c r="J89" s="170"/>
      <c r="K89" s="170"/>
      <c r="L89" s="170"/>
    </row>
    <row r="90" spans="1:12" s="31" customFormat="1" ht="39.75" customHeight="1">
      <c r="A90" s="17">
        <v>854</v>
      </c>
      <c r="B90" s="17">
        <v>85407</v>
      </c>
      <c r="C90" s="17">
        <v>2710</v>
      </c>
      <c r="D90" s="163" t="s">
        <v>48</v>
      </c>
      <c r="E90" s="164"/>
      <c r="F90" s="19">
        <v>20000</v>
      </c>
      <c r="G90" s="96" t="s">
        <v>13</v>
      </c>
      <c r="H90" s="96" t="s">
        <v>13</v>
      </c>
      <c r="I90" s="96" t="s">
        <v>13</v>
      </c>
      <c r="J90" s="96" t="s">
        <v>13</v>
      </c>
      <c r="K90" s="96" t="s">
        <v>13</v>
      </c>
      <c r="L90" s="18" t="s">
        <v>13</v>
      </c>
    </row>
    <row r="91" spans="1:12" s="31" customFormat="1" ht="13.5" customHeight="1">
      <c r="A91" s="97"/>
      <c r="B91" s="98"/>
      <c r="C91" s="99">
        <v>4210</v>
      </c>
      <c r="D91" s="161" t="s">
        <v>22</v>
      </c>
      <c r="E91" s="162"/>
      <c r="F91" s="158" t="s">
        <v>13</v>
      </c>
      <c r="G91" s="149">
        <f>SUM(H91,L91)</f>
        <v>2100</v>
      </c>
      <c r="H91" s="51">
        <v>2100</v>
      </c>
      <c r="I91" s="20">
        <v>0</v>
      </c>
      <c r="J91" s="52">
        <v>0</v>
      </c>
      <c r="K91" s="52">
        <v>0</v>
      </c>
      <c r="L91" s="52">
        <v>0</v>
      </c>
    </row>
    <row r="92" spans="1:12" s="31" customFormat="1" ht="24.75" customHeight="1">
      <c r="A92" s="147"/>
      <c r="B92" s="148"/>
      <c r="C92" s="99">
        <v>4240</v>
      </c>
      <c r="D92" s="161" t="s">
        <v>58</v>
      </c>
      <c r="E92" s="198"/>
      <c r="F92" s="159"/>
      <c r="G92" s="149">
        <f>SUM(H92,L92)</f>
        <v>2000</v>
      </c>
      <c r="H92" s="51">
        <v>2000</v>
      </c>
      <c r="I92" s="20">
        <v>0</v>
      </c>
      <c r="J92" s="52">
        <v>0</v>
      </c>
      <c r="K92" s="52">
        <v>0</v>
      </c>
      <c r="L92" s="52">
        <v>0</v>
      </c>
    </row>
    <row r="93" spans="1:12" s="31" customFormat="1" ht="13.5" customHeight="1">
      <c r="A93" s="95"/>
      <c r="B93" s="100"/>
      <c r="C93" s="99">
        <v>4300</v>
      </c>
      <c r="D93" s="161" t="s">
        <v>19</v>
      </c>
      <c r="E93" s="162"/>
      <c r="F93" s="160"/>
      <c r="G93" s="149">
        <f>SUM(H93,L93)</f>
        <v>15900</v>
      </c>
      <c r="H93" s="51">
        <v>15900</v>
      </c>
      <c r="I93" s="20">
        <v>0</v>
      </c>
      <c r="J93" s="52">
        <v>0</v>
      </c>
      <c r="K93" s="52">
        <v>0</v>
      </c>
      <c r="L93" s="52">
        <v>0</v>
      </c>
    </row>
    <row r="94" spans="1:12" s="31" customFormat="1" ht="24.75" customHeight="1">
      <c r="A94" s="17">
        <v>921</v>
      </c>
      <c r="B94" s="17">
        <v>92105</v>
      </c>
      <c r="C94" s="99">
        <v>2710</v>
      </c>
      <c r="D94" s="271" t="s">
        <v>82</v>
      </c>
      <c r="E94" s="272"/>
      <c r="F94" s="128" t="s">
        <v>13</v>
      </c>
      <c r="G94" s="19">
        <f>SUM(H94,L94)</f>
        <v>5000</v>
      </c>
      <c r="H94" s="51">
        <v>5000</v>
      </c>
      <c r="I94" s="20">
        <v>0</v>
      </c>
      <c r="J94" s="52">
        <v>0</v>
      </c>
      <c r="K94" s="52">
        <v>5000</v>
      </c>
      <c r="L94" s="52">
        <v>0</v>
      </c>
    </row>
    <row r="95" spans="1:12" ht="54.75" customHeight="1">
      <c r="A95" s="17">
        <v>921</v>
      </c>
      <c r="B95" s="17">
        <v>92116</v>
      </c>
      <c r="C95" s="17">
        <v>2310</v>
      </c>
      <c r="D95" s="167" t="s">
        <v>36</v>
      </c>
      <c r="E95" s="167"/>
      <c r="F95" s="18" t="s">
        <v>10</v>
      </c>
      <c r="G95" s="45">
        <f>SUM(H95,L95)</f>
        <v>63000</v>
      </c>
      <c r="H95" s="51">
        <v>63000</v>
      </c>
      <c r="I95" s="20">
        <v>0</v>
      </c>
      <c r="J95" s="52">
        <v>0</v>
      </c>
      <c r="K95" s="52">
        <v>63000</v>
      </c>
      <c r="L95" s="52">
        <v>0</v>
      </c>
    </row>
    <row r="96" spans="1:12" s="25" customFormat="1" ht="21" customHeight="1">
      <c r="A96" s="168" t="s">
        <v>9</v>
      </c>
      <c r="B96" s="168"/>
      <c r="C96" s="168"/>
      <c r="D96" s="168"/>
      <c r="E96" s="168"/>
      <c r="F96" s="65">
        <f aca="true" t="shared" si="2" ref="F96:L96">SUM(F12:F95)</f>
        <v>3051180</v>
      </c>
      <c r="G96" s="65">
        <f t="shared" si="2"/>
        <v>3473383</v>
      </c>
      <c r="H96" s="65">
        <f t="shared" si="2"/>
        <v>1075322</v>
      </c>
      <c r="I96" s="65">
        <f t="shared" si="2"/>
        <v>143522</v>
      </c>
      <c r="J96" s="65">
        <f t="shared" si="2"/>
        <v>26581</v>
      </c>
      <c r="K96" s="65">
        <f t="shared" si="2"/>
        <v>428854</v>
      </c>
      <c r="L96" s="65">
        <f t="shared" si="2"/>
        <v>2398061</v>
      </c>
    </row>
  </sheetData>
  <sheetProtection/>
  <mergeCells count="181">
    <mergeCell ref="H23:H24"/>
    <mergeCell ref="D34:E34"/>
    <mergeCell ref="F23:F24"/>
    <mergeCell ref="A48:A52"/>
    <mergeCell ref="B48:B52"/>
    <mergeCell ref="D48:E48"/>
    <mergeCell ref="D49:E49"/>
    <mergeCell ref="D52:E52"/>
    <mergeCell ref="A88:A89"/>
    <mergeCell ref="B88:B89"/>
    <mergeCell ref="C88:C89"/>
    <mergeCell ref="D68:E68"/>
    <mergeCell ref="D69:E69"/>
    <mergeCell ref="K23:K24"/>
    <mergeCell ref="D33:E33"/>
    <mergeCell ref="J23:J24"/>
    <mergeCell ref="A23:A24"/>
    <mergeCell ref="G88:G89"/>
    <mergeCell ref="D94:E94"/>
    <mergeCell ref="D79:E79"/>
    <mergeCell ref="D80:E80"/>
    <mergeCell ref="D81:E81"/>
    <mergeCell ref="D64:E64"/>
    <mergeCell ref="D92:E92"/>
    <mergeCell ref="H88:H89"/>
    <mergeCell ref="D22:E22"/>
    <mergeCell ref="K88:K89"/>
    <mergeCell ref="L88:L89"/>
    <mergeCell ref="I88:I89"/>
    <mergeCell ref="J88:J89"/>
    <mergeCell ref="L35:L41"/>
    <mergeCell ref="I35:I41"/>
    <mergeCell ref="K35:K41"/>
    <mergeCell ref="J35:J41"/>
    <mergeCell ref="A17:A18"/>
    <mergeCell ref="B17:B18"/>
    <mergeCell ref="A20:A21"/>
    <mergeCell ref="B20:B21"/>
    <mergeCell ref="C20:C21"/>
    <mergeCell ref="F20:F21"/>
    <mergeCell ref="C17:C18"/>
    <mergeCell ref="F17:F18"/>
    <mergeCell ref="D19:E19"/>
    <mergeCell ref="K17:K18"/>
    <mergeCell ref="K26:K27"/>
    <mergeCell ref="D17:E17"/>
    <mergeCell ref="H17:H18"/>
    <mergeCell ref="G26:G27"/>
    <mergeCell ref="H26:H27"/>
    <mergeCell ref="I26:I27"/>
    <mergeCell ref="I17:I18"/>
    <mergeCell ref="J17:J18"/>
    <mergeCell ref="L20:L21"/>
    <mergeCell ref="I20:I21"/>
    <mergeCell ref="J20:J21"/>
    <mergeCell ref="G20:G21"/>
    <mergeCell ref="J26:J27"/>
    <mergeCell ref="H20:H21"/>
    <mergeCell ref="I23:I24"/>
    <mergeCell ref="K20:K21"/>
    <mergeCell ref="L23:L24"/>
    <mergeCell ref="G23:G24"/>
    <mergeCell ref="A5:L6"/>
    <mergeCell ref="A8:C8"/>
    <mergeCell ref="D8:E10"/>
    <mergeCell ref="F8:F10"/>
    <mergeCell ref="G8:G10"/>
    <mergeCell ref="L17:L18"/>
    <mergeCell ref="D11:E11"/>
    <mergeCell ref="A12:A16"/>
    <mergeCell ref="B12:B16"/>
    <mergeCell ref="C12:C16"/>
    <mergeCell ref="B23:B24"/>
    <mergeCell ref="C23:C24"/>
    <mergeCell ref="H8:L8"/>
    <mergeCell ref="A9:A10"/>
    <mergeCell ref="B9:B10"/>
    <mergeCell ref="C9:C10"/>
    <mergeCell ref="H9:H10"/>
    <mergeCell ref="I9:K9"/>
    <mergeCell ref="L9:L10"/>
    <mergeCell ref="D12:E12"/>
    <mergeCell ref="J12:J16"/>
    <mergeCell ref="K12:K16"/>
    <mergeCell ref="L12:L16"/>
    <mergeCell ref="D32:E32"/>
    <mergeCell ref="F12:F16"/>
    <mergeCell ref="G12:G16"/>
    <mergeCell ref="H12:H16"/>
    <mergeCell ref="I12:I16"/>
    <mergeCell ref="D31:E31"/>
    <mergeCell ref="L26:L27"/>
    <mergeCell ref="D43:E43"/>
    <mergeCell ref="D42:E42"/>
    <mergeCell ref="F35:F41"/>
    <mergeCell ref="G35:G41"/>
    <mergeCell ref="D23:E23"/>
    <mergeCell ref="G17:G18"/>
    <mergeCell ref="D20:E20"/>
    <mergeCell ref="D30:E30"/>
    <mergeCell ref="D28:E28"/>
    <mergeCell ref="D25:E25"/>
    <mergeCell ref="A26:A27"/>
    <mergeCell ref="B26:B27"/>
    <mergeCell ref="C26:C27"/>
    <mergeCell ref="D26:E26"/>
    <mergeCell ref="F26:F27"/>
    <mergeCell ref="A35:A41"/>
    <mergeCell ref="B35:B41"/>
    <mergeCell ref="C35:C41"/>
    <mergeCell ref="D29:E29"/>
    <mergeCell ref="H35:H41"/>
    <mergeCell ref="D35:E35"/>
    <mergeCell ref="D62:E62"/>
    <mergeCell ref="D63:E63"/>
    <mergeCell ref="D57:E57"/>
    <mergeCell ref="D55:E55"/>
    <mergeCell ref="D53:E53"/>
    <mergeCell ref="D54:E54"/>
    <mergeCell ref="F48:F52"/>
    <mergeCell ref="D44:E44"/>
    <mergeCell ref="L45:L47"/>
    <mergeCell ref="F45:F47"/>
    <mergeCell ref="G45:G47"/>
    <mergeCell ref="H45:H47"/>
    <mergeCell ref="I45:I47"/>
    <mergeCell ref="K45:K47"/>
    <mergeCell ref="J45:J47"/>
    <mergeCell ref="A45:A47"/>
    <mergeCell ref="B45:B47"/>
    <mergeCell ref="C45:C47"/>
    <mergeCell ref="D45:E45"/>
    <mergeCell ref="D72:E72"/>
    <mergeCell ref="D78:E78"/>
    <mergeCell ref="D70:E70"/>
    <mergeCell ref="D71:E71"/>
    <mergeCell ref="L82:L83"/>
    <mergeCell ref="A84:A85"/>
    <mergeCell ref="B84:B85"/>
    <mergeCell ref="C84:C85"/>
    <mergeCell ref="D84:E84"/>
    <mergeCell ref="F84:F85"/>
    <mergeCell ref="G84:G85"/>
    <mergeCell ref="H84:H85"/>
    <mergeCell ref="G82:G83"/>
    <mergeCell ref="H82:H83"/>
    <mergeCell ref="J82:J83"/>
    <mergeCell ref="K82:K83"/>
    <mergeCell ref="I82:I83"/>
    <mergeCell ref="A82:A83"/>
    <mergeCell ref="B82:B83"/>
    <mergeCell ref="C82:C83"/>
    <mergeCell ref="D82:E82"/>
    <mergeCell ref="F82:F83"/>
    <mergeCell ref="I84:I85"/>
    <mergeCell ref="J84:J85"/>
    <mergeCell ref="K84:K85"/>
    <mergeCell ref="L84:L85"/>
    <mergeCell ref="A86:A87"/>
    <mergeCell ref="B86:B87"/>
    <mergeCell ref="C86:C87"/>
    <mergeCell ref="D86:E86"/>
    <mergeCell ref="D95:E95"/>
    <mergeCell ref="A96:E96"/>
    <mergeCell ref="L86:L87"/>
    <mergeCell ref="D88:E88"/>
    <mergeCell ref="F86:F87"/>
    <mergeCell ref="G86:G87"/>
    <mergeCell ref="H86:H87"/>
    <mergeCell ref="I86:I87"/>
    <mergeCell ref="J86:J87"/>
    <mergeCell ref="K86:K87"/>
    <mergeCell ref="F55:F71"/>
    <mergeCell ref="D56:E56"/>
    <mergeCell ref="D61:E61"/>
    <mergeCell ref="F91:F93"/>
    <mergeCell ref="D93:E93"/>
    <mergeCell ref="D91:E91"/>
    <mergeCell ref="D90:E90"/>
    <mergeCell ref="F73:F78"/>
    <mergeCell ref="F88:F89"/>
  </mergeCells>
  <printOptions horizontalCentered="1"/>
  <pageMargins left="0.5905511811023623" right="0.5905511811023623" top="0.7086614173228347" bottom="0.64" header="0.5118110236220472" footer="0.42"/>
  <pageSetup horizontalDpi="600" verticalDpi="600" orientation="landscape" paperSize="9" scale="92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2014-12-29T08:20:26Z</cp:lastPrinted>
  <dcterms:created xsi:type="dcterms:W3CDTF">1998-12-09T13:02:10Z</dcterms:created>
  <dcterms:modified xsi:type="dcterms:W3CDTF">2014-12-29T08:23:11Z</dcterms:modified>
  <cp:category/>
  <cp:version/>
  <cp:contentType/>
  <cp:contentStatus/>
</cp:coreProperties>
</file>