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20" windowWidth="15480" windowHeight="11640" tabRatio="825" activeTab="0"/>
  </bookViews>
  <sheets>
    <sheet name="Załącznik nr 5" sheetId="1" r:id="rId1"/>
  </sheets>
  <definedNames>
    <definedName name="_xlnm.Print_Titles" localSheetId="0">'Załącznik nr 5'!$7:$11</definedName>
  </definedNames>
  <calcPr fullCalcOnLoad="1"/>
</workbook>
</file>

<file path=xl/sharedStrings.xml><?xml version="1.0" encoding="utf-8"?>
<sst xmlns="http://schemas.openxmlformats.org/spreadsheetml/2006/main" count="474" uniqueCount="99">
  <si>
    <t>Zakup usług pozostałych</t>
  </si>
  <si>
    <t>Składki na Fundusz Pracy</t>
  </si>
  <si>
    <t>Wynagrodzenia bezosobowe</t>
  </si>
  <si>
    <t>Opłaty za administrowanie i czynsze za budynki, lokale i pomieszczenia garażowe</t>
  </si>
  <si>
    <t>Różne opłaty i składki</t>
  </si>
  <si>
    <t xml:space="preserve">Szkolenia pracowników niebędących członkami korpusu służby cywilnej </t>
  </si>
  <si>
    <t>Wynagrodzenia osobowe członków korpusu służby cywilnej</t>
  </si>
  <si>
    <t>Zakup materiałów i wyposażenia</t>
  </si>
  <si>
    <t>Zakup usług zdrowotnych</t>
  </si>
  <si>
    <t>Podróże służbowe krajowe</t>
  </si>
  <si>
    <t>Odpisy na zakładowy fundusz świadczeń socjalnych</t>
  </si>
  <si>
    <t>Wydatki osobowe niezaliczone do uposażeń wypłacane żołnierzom i funkcjonariuszom</t>
  </si>
  <si>
    <t>Zakup środków żywności</t>
  </si>
  <si>
    <t>Zakup energii</t>
  </si>
  <si>
    <t>Zakup usług dostępu do sieci Internet</t>
  </si>
  <si>
    <t>Opłaty na rzecz budżetu państwa</t>
  </si>
  <si>
    <t>Dochody do przekazania do budżetu państwa lub budżetu j.s.t.</t>
  </si>
  <si>
    <t>01008</t>
  </si>
  <si>
    <t>Melioracje wodne</t>
  </si>
  <si>
    <t>Zakup usług remontowych</t>
  </si>
  <si>
    <t>Wynagrodzenia osobowe pracowników</t>
  </si>
  <si>
    <t>Wydatki osobowe niezaliczone do wynagrodzeń</t>
  </si>
  <si>
    <t>Dodatkowe wynagrodzenie roczne</t>
  </si>
  <si>
    <t>Składki na ubezpieczenia społeczne</t>
  </si>
  <si>
    <t>Szkolenia członków korpusu służby cywilnej</t>
  </si>
  <si>
    <t>Nazwa</t>
  </si>
  <si>
    <t>Dział</t>
  </si>
  <si>
    <t>Rozdział</t>
  </si>
  <si>
    <t>010</t>
  </si>
  <si>
    <t>01005</t>
  </si>
  <si>
    <t>Prace geodezyjno-urządzeniowe na potrzeby rolnictwa</t>
  </si>
  <si>
    <t>Gospodarka gruntami i nieruchomościami</t>
  </si>
  <si>
    <t>Opracowania geodezyjne i kartograficzne</t>
  </si>
  <si>
    <t>Składki na ubezpieczenie zdrowotne oraz świadczenia dla osób nie objętych obowiązkiem ubezpieczenia zdrowotnego</t>
  </si>
  <si>
    <t>Ośrodki wsparcia</t>
  </si>
  <si>
    <t>Dotacje celowe otrzymane z budżetu państwa na zadania bieżące z zakresu administracji rządowej oraz inne zadania zlecone ustawami realizowane przez powiat</t>
  </si>
  <si>
    <t>Kwalifikacja wojskowa</t>
  </si>
  <si>
    <t xml:space="preserve"> -</t>
  </si>
  <si>
    <t>§</t>
  </si>
  <si>
    <t>Rolnictwo i łowiectwo</t>
  </si>
  <si>
    <t>Gospodarka mieszkaniowa</t>
  </si>
  <si>
    <t>Działalność usługowa</t>
  </si>
  <si>
    <t>Prace geodezyjne i kartograficzne (nieinwestycyjne)</t>
  </si>
  <si>
    <t>Nadzór budowlany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</si>
  <si>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</si>
  <si>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</si>
  <si>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Administracja publiczna</t>
  </si>
  <si>
    <t>Urzędy wojewódzkie</t>
  </si>
  <si>
    <t>Bezpieczeństwo publiczne i ochrona przeciwpożarowa</t>
  </si>
  <si>
    <t>Komendy powiatowe Państwowej Straży Pożarnej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</si>
  <si>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</si>
  <si>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</si>
  <si>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</si>
  <si>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Równoważniki pieniężne i ekwiwalenty dla żołnierzy i funkcjonariuszy</t>
  </si>
  <si>
    <t>Pozostałe podatki na rzecz budżetów jednostek samorządu terytorialnego</t>
  </si>
  <si>
    <t>Ochrona zdrowia</t>
  </si>
  <si>
    <t>Składki na ubezpieczenie zdrowotne</t>
  </si>
  <si>
    <t>Pomoc społeczna</t>
  </si>
  <si>
    <t>Zadania w zakresie przeciwdziałania przemocy w rodzinie</t>
  </si>
  <si>
    <t>Pozostałe zadania w zakresie polityki społecznej</t>
  </si>
  <si>
    <t>Zespoły do spraw orzekania o niepełnosprawności</t>
  </si>
  <si>
    <t>Wydatki razem:</t>
  </si>
  <si>
    <t>5</t>
  </si>
  <si>
    <t>6</t>
  </si>
  <si>
    <t>11</t>
  </si>
  <si>
    <t>Podatek od nieruchomości</t>
  </si>
  <si>
    <t>Opłaty na rzecz budżetów jednostek samorządu terytorialnego</t>
  </si>
  <si>
    <t>Dochody 
- dotacje ogółem</t>
  </si>
  <si>
    <t>Wydatki 
ogółem 
(6+10)</t>
  </si>
  <si>
    <t>710</t>
  </si>
  <si>
    <t>71015</t>
  </si>
  <si>
    <t>Dochody i wydatki związane z realizacją zadań z zakresu administracji rządowej 
i innych zadań zleconych odrębnymi ustawami w 2014 roku</t>
  </si>
  <si>
    <t>Dotacje celowe otrzymane z budżetu państwa na inwestycje i zakupy inwestycyjne z zakresu administracji rządowej oraz inne zadania zlecone ustawami realizowane przez powiat</t>
  </si>
  <si>
    <t>Wydatki na zakupy inwestycyjne jednostek budżetowych</t>
  </si>
  <si>
    <t>754</t>
  </si>
  <si>
    <t>75478</t>
  </si>
  <si>
    <t>Usuwanie skutków klęsk żywiołowych</t>
  </si>
  <si>
    <t>801</t>
  </si>
  <si>
    <t>80102</t>
  </si>
  <si>
    <t>Oświata i wychowanie</t>
  </si>
  <si>
    <t>Szkoły podstawowe specjalne</t>
  </si>
  <si>
    <t>Zakup pomocy naukowych, dydaktycznych i książek</t>
  </si>
  <si>
    <t>Kary i odszkodowania wypłacane na rzecz osób fizycznych</t>
  </si>
  <si>
    <t>751</t>
  </si>
  <si>
    <t>75109</t>
  </si>
  <si>
    <t>Wybory do rad gmin, rad powiatów i sejmików województw, wybory wójtów, burmistrzów i prezydentów miast oraz referenda gminne, powiatowe i wojewódzkie</t>
  </si>
  <si>
    <t xml:space="preserve">Różne wydatki na rzecz osób fizycznych </t>
  </si>
  <si>
    <t>Składki na ubezpieczenie społeczne</t>
  </si>
  <si>
    <t>Opłaty z tytułu zakupu usług komunikacyjnych telefonii stacjonarnej</t>
  </si>
  <si>
    <t>Urzędy naczelnych organów władzy państwowej, kontroli i ochrony prawa oraz sądownictwa</t>
  </si>
  <si>
    <t>852</t>
  </si>
  <si>
    <t>85141</t>
  </si>
  <si>
    <t>Dotacje celowe z budżetu na finansowanie lub dofinansowanie kosztów realizacji inwestycji i zakupów inwestycyjnych innych jednostek sektora finansów publicznych</t>
  </si>
  <si>
    <t>Ratownictwo medyczne</t>
  </si>
  <si>
    <t>75411</t>
  </si>
  <si>
    <t xml:space="preserve">                     Załącznik Nr 5</t>
  </si>
  <si>
    <t xml:space="preserve">            z dnia 29 grudnia 2014 roku</t>
  </si>
  <si>
    <t>85203</t>
  </si>
  <si>
    <t xml:space="preserve">                                      do Uchwały Rady Powiatu Nr III/23/14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</si>
</sst>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;[Red]0.00"/>
    <numFmt numFmtId="181" formatCode="#,##0.00_ ;\-#,##0.00\ "/>
  </numFmts>
  <fonts count="53"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9"/>
      <name val="Arial CE"/>
      <family val="0"/>
    </font>
    <font>
      <sz val="9"/>
      <name val="Arial CE"/>
      <family val="2"/>
    </font>
    <font>
      <sz val="9"/>
      <name val="Arial"/>
      <family val="2"/>
    </font>
    <font>
      <b/>
      <sz val="8.5"/>
      <name val="Arial CE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12"/>
      <name val="Bookman Old Style"/>
      <family val="1"/>
    </font>
    <font>
      <sz val="11"/>
      <name val="Bookman Old Style"/>
      <family val="1"/>
    </font>
    <font>
      <b/>
      <sz val="11.5"/>
      <name val="Bookman Old Style"/>
      <family val="1"/>
    </font>
    <font>
      <sz val="10.5"/>
      <name val="Bookman Old Style"/>
      <family val="1"/>
    </font>
    <font>
      <sz val="10"/>
      <name val="Bookman Old Style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" fontId="12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23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left" vertical="center" wrapText="1" shrinkToFi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7" xfId="0" applyFont="1" applyFill="1" applyBorder="1" applyAlignment="1" applyProtection="1">
      <alignment horizontal="center" vertical="center" wrapText="1" shrinkToFit="1"/>
      <protection locked="0"/>
    </xf>
    <xf numFmtId="4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0" xfId="0" applyNumberFormat="1" applyFont="1" applyAlignment="1">
      <alignment horizontal="center" vertical="center" wrapText="1"/>
    </xf>
    <xf numFmtId="49" fontId="12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0" xfId="0" applyFont="1" applyFill="1" applyBorder="1" applyAlignment="1" applyProtection="1">
      <alignment horizontal="center" vertical="center" wrapText="1" shrinkToFit="1"/>
      <protection locked="0"/>
    </xf>
    <xf numFmtId="0" fontId="10" fillId="0" borderId="24" xfId="0" applyFont="1" applyFill="1" applyBorder="1" applyAlignment="1" applyProtection="1">
      <alignment horizontal="left" vertical="center" wrapText="1" shrinkToFi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0" applyFont="1" applyFill="1" applyBorder="1" applyAlignment="1" applyProtection="1">
      <alignment horizontal="center" vertical="center" wrapText="1" shrinkToFi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9" fontId="12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7" xfId="0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8" fillId="0" borderId="35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6" xfId="0" applyFont="1" applyFill="1" applyBorder="1" applyAlignment="1" applyProtection="1">
      <alignment horizontal="center" vertical="center" wrapText="1" shrinkToFit="1"/>
      <protection locked="0"/>
    </xf>
    <xf numFmtId="4" fontId="8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39" xfId="0" applyFont="1" applyFill="1" applyBorder="1" applyAlignment="1" applyProtection="1">
      <alignment horizontal="center" vertical="center" wrapText="1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0" xfId="0" applyFont="1" applyFill="1" applyBorder="1" applyAlignment="1" applyProtection="1">
      <alignment horizontal="center" vertical="center" wrapText="1" shrinkToFit="1"/>
      <protection locked="0"/>
    </xf>
    <xf numFmtId="0" fontId="8" fillId="0" borderId="41" xfId="0" applyFont="1" applyFill="1" applyBorder="1" applyAlignment="1" applyProtection="1">
      <alignment horizontal="center" vertical="center" wrapText="1" shrinkToFit="1"/>
      <protection locked="0"/>
    </xf>
    <xf numFmtId="0" fontId="8" fillId="0" borderId="42" xfId="0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Fill="1" applyBorder="1" applyAlignment="1" applyProtection="1">
      <alignment horizontal="left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43" xfId="0" applyFont="1" applyFill="1" applyBorder="1" applyAlignment="1" applyProtection="1">
      <alignment horizontal="center" vertical="center" wrapText="1" shrinkToFi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9" fontId="12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5" xfId="0" applyFont="1" applyFill="1" applyBorder="1" applyAlignment="1" applyProtection="1">
      <alignment horizontal="center" vertical="center" wrapText="1" shrinkToFit="1"/>
      <protection locked="0"/>
    </xf>
    <xf numFmtId="49" fontId="8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40" xfId="0" applyFont="1" applyFill="1" applyBorder="1" applyAlignment="1" applyProtection="1">
      <alignment horizontal="center" vertical="center" wrapText="1" shrinkToFit="1"/>
      <protection locked="0"/>
    </xf>
    <xf numFmtId="0" fontId="5" fillId="0" borderId="24" xfId="0" applyFont="1" applyFill="1" applyBorder="1" applyAlignment="1" applyProtection="1">
      <alignment horizontal="left" vertical="center" wrapText="1" shrinkToFit="1"/>
      <protection locked="0"/>
    </xf>
    <xf numFmtId="0" fontId="8" fillId="0" borderId="46" xfId="0" applyFont="1" applyFill="1" applyBorder="1" applyAlignment="1" applyProtection="1">
      <alignment horizontal="center" vertical="center" wrapText="1" shrinkToFit="1"/>
      <protection locked="0"/>
    </xf>
    <xf numFmtId="4" fontId="8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47" xfId="0" applyNumberFormat="1" applyFont="1" applyFill="1" applyBorder="1" applyAlignment="1" applyProtection="1">
      <alignment horizontal="right" vertical="center" wrapText="1" shrinkToFi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8" xfId="0" applyFont="1" applyFill="1" applyBorder="1" applyAlignment="1" applyProtection="1">
      <alignment horizontal="center" vertical="center" wrapText="1" shrinkToFit="1"/>
      <protection locked="0"/>
    </xf>
    <xf numFmtId="4" fontId="1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12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41" xfId="0" applyFont="1" applyFill="1" applyBorder="1" applyAlignment="1" applyProtection="1">
      <alignment horizontal="center" vertical="center" wrapText="1" shrinkToFit="1"/>
      <protection locked="0"/>
    </xf>
    <xf numFmtId="0" fontId="12" fillId="0" borderId="49" xfId="0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Font="1" applyFill="1" applyBorder="1" applyAlignment="1" applyProtection="1">
      <alignment horizontal="left" vertical="center" wrapText="1" shrinkToFit="1"/>
      <protection locked="0"/>
    </xf>
    <xf numFmtId="4" fontId="8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0" borderId="0" xfId="0" applyNumberFormat="1" applyFont="1" applyAlignment="1">
      <alignment horizontal="right" vertical="center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27" xfId="0" applyFont="1" applyFill="1" applyBorder="1" applyAlignment="1" applyProtection="1">
      <alignment horizontal="center" vertical="center" wrapText="1" shrinkToFit="1"/>
      <protection locked="0"/>
    </xf>
    <xf numFmtId="4" fontId="12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5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4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" fontId="8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6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1" xfId="0" applyFont="1" applyFill="1" applyBorder="1" applyAlignment="1" applyProtection="1">
      <alignment horizontal="left" vertical="center" wrapText="1" shrinkToFit="1"/>
      <protection locked="0"/>
    </xf>
    <xf numFmtId="0" fontId="12" fillId="0" borderId="57" xfId="0" applyFont="1" applyFill="1" applyBorder="1" applyAlignment="1" applyProtection="1">
      <alignment horizontal="center" vertical="center" wrapText="1" shrinkToFit="1"/>
      <protection locked="0"/>
    </xf>
    <xf numFmtId="4" fontId="12" fillId="0" borderId="58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46" xfId="0" applyFont="1" applyFill="1" applyBorder="1" applyAlignment="1">
      <alignment vertical="center" wrapText="1"/>
    </xf>
    <xf numFmtId="49" fontId="8" fillId="0" borderId="25" xfId="0" applyNumberFormat="1" applyFont="1" applyFill="1" applyBorder="1" applyAlignment="1" applyProtection="1">
      <alignment horizontal="left"/>
      <protection locked="0"/>
    </xf>
    <xf numFmtId="49" fontId="8" fillId="0" borderId="44" xfId="0" applyNumberFormat="1" applyFont="1" applyFill="1" applyBorder="1" applyAlignment="1" applyProtection="1">
      <alignment horizontal="left"/>
      <protection locked="0"/>
    </xf>
    <xf numFmtId="4" fontId="8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43" xfId="0" applyFont="1" applyFill="1" applyBorder="1" applyAlignment="1" applyProtection="1">
      <alignment horizontal="center" vertical="center" wrapText="1" shrinkToFit="1"/>
      <protection locked="0"/>
    </xf>
    <xf numFmtId="4" fontId="8" fillId="0" borderId="59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5" fillId="0" borderId="25" xfId="0" applyFont="1" applyFill="1" applyBorder="1" applyAlignment="1" applyProtection="1">
      <alignment horizontal="left" vertical="center" wrapText="1" shrinkToFit="1"/>
      <protection locked="0"/>
    </xf>
    <xf numFmtId="4" fontId="8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60" xfId="0" applyNumberFormat="1" applyFont="1" applyFill="1" applyBorder="1" applyAlignment="1" applyProtection="1">
      <alignment horizontal="center" vertical="center" wrapText="1" shrinkToFit="1"/>
      <protection locked="0"/>
    </xf>
    <xf numFmtId="4" fontId="16" fillId="0" borderId="0" xfId="0" applyNumberFormat="1" applyFont="1" applyFill="1" applyAlignment="1">
      <alignment horizontal="right" vertical="center"/>
    </xf>
    <xf numFmtId="4" fontId="17" fillId="0" borderId="0" xfId="0" applyNumberFormat="1" applyFont="1" applyAlignment="1">
      <alignment horizontal="right"/>
    </xf>
    <xf numFmtId="49" fontId="1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6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8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9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43" xfId="0" applyFont="1" applyFill="1" applyBorder="1" applyAlignment="1" applyProtection="1">
      <alignment horizontal="center" vertical="center" wrapText="1" shrinkToFit="1"/>
      <protection locked="0"/>
    </xf>
    <xf numFmtId="4" fontId="8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56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0" xfId="0" applyFont="1" applyFill="1" applyBorder="1" applyAlignment="1" applyProtection="1">
      <alignment horizontal="center" vertical="center" wrapText="1" shrinkToFit="1"/>
      <protection locked="0"/>
    </xf>
    <xf numFmtId="49" fontId="18" fillId="0" borderId="61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6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left" vertical="center" wrapText="1" shrinkToFit="1"/>
      <protection locked="0"/>
    </xf>
    <xf numFmtId="4" fontId="1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2" fillId="0" borderId="4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0" xfId="0" applyFont="1" applyFill="1" applyBorder="1" applyAlignment="1" applyProtection="1">
      <alignment horizontal="center" vertical="center" wrapText="1" shrinkToFit="1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8" xfId="0" applyFont="1" applyFill="1" applyBorder="1" applyAlignment="1" applyProtection="1">
      <alignment horizontal="center" vertical="center" wrapText="1" shrinkToFit="1"/>
      <protection locked="0"/>
    </xf>
    <xf numFmtId="49" fontId="12" fillId="0" borderId="41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62" xfId="0" applyFont="1" applyFill="1" applyBorder="1" applyAlignment="1" applyProtection="1">
      <alignment horizontal="center" vertical="center" wrapText="1" shrinkToFit="1"/>
      <protection locked="0"/>
    </xf>
    <xf numFmtId="4" fontId="8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49" fontId="12" fillId="0" borderId="6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0" borderId="64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9" fillId="0" borderId="57" xfId="0" applyFont="1" applyFill="1" applyBorder="1" applyAlignment="1" applyProtection="1">
      <alignment horizontal="center" vertical="center" wrapText="1" shrinkToFit="1"/>
      <protection locked="0"/>
    </xf>
    <xf numFmtId="0" fontId="9" fillId="0" borderId="42" xfId="0" applyFont="1" applyFill="1" applyBorder="1" applyAlignment="1" applyProtection="1">
      <alignment horizontal="center" vertical="center" wrapText="1" shrinkToFit="1"/>
      <protection locked="0"/>
    </xf>
    <xf numFmtId="0" fontId="10" fillId="0" borderId="64" xfId="0" applyFont="1" applyFill="1" applyBorder="1" applyAlignment="1" applyProtection="1">
      <alignment horizontal="center" vertical="center" wrapText="1" shrinkToFit="1"/>
      <protection locked="0"/>
    </xf>
    <xf numFmtId="0" fontId="10" fillId="0" borderId="29" xfId="0" applyFont="1" applyFill="1" applyBorder="1" applyAlignment="1" applyProtection="1">
      <alignment horizontal="center" vertical="center" wrapText="1" shrinkToFit="1"/>
      <protection locked="0"/>
    </xf>
    <xf numFmtId="0" fontId="10" fillId="0" borderId="47" xfId="0" applyFont="1" applyFill="1" applyBorder="1" applyAlignment="1" applyProtection="1">
      <alignment horizontal="center" vertical="center" wrapText="1" shrinkToFit="1"/>
      <protection locked="0"/>
    </xf>
    <xf numFmtId="49" fontId="10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6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6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4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64" xfId="0" applyFont="1" applyFill="1" applyBorder="1" applyAlignment="1" applyProtection="1">
      <alignment horizontal="center" vertical="center" wrapText="1" shrinkToFit="1"/>
      <protection locked="0"/>
    </xf>
    <xf numFmtId="0" fontId="10" fillId="0" borderId="29" xfId="0" applyFont="1" applyFill="1" applyBorder="1" applyAlignment="1" applyProtection="1">
      <alignment horizontal="center" vertical="center" wrapText="1" shrinkToFit="1"/>
      <protection locked="0"/>
    </xf>
    <xf numFmtId="0" fontId="10" fillId="0" borderId="47" xfId="0" applyFont="1" applyFill="1" applyBorder="1" applyAlignment="1" applyProtection="1">
      <alignment horizontal="center" vertical="center" wrapText="1" shrinkToFit="1"/>
      <protection locked="0"/>
    </xf>
    <xf numFmtId="0" fontId="10" fillId="0" borderId="67" xfId="0" applyFont="1" applyFill="1" applyBorder="1" applyAlignment="1" applyProtection="1">
      <alignment horizontal="center" vertical="center" wrapText="1" shrinkToFit="1"/>
      <protection locked="0"/>
    </xf>
    <xf numFmtId="0" fontId="10" fillId="0" borderId="49" xfId="0" applyFont="1" applyFill="1" applyBorder="1" applyAlignment="1" applyProtection="1">
      <alignment horizontal="center" vertical="center" wrapText="1" shrinkToFit="1"/>
      <protection locked="0"/>
    </xf>
    <xf numFmtId="0" fontId="10" fillId="0" borderId="68" xfId="0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zoomScalePageLayoutView="0" workbookViewId="0" topLeftCell="A1">
      <pane ySplit="10" topLeftCell="A108" activePane="bottomLeft" state="frozen"/>
      <selection pane="topLeft" activeCell="A1" sqref="A1"/>
      <selection pane="bottomLeft" activeCell="G124" sqref="G124"/>
    </sheetView>
  </sheetViews>
  <sheetFormatPr defaultColWidth="9.125" defaultRowHeight="12.75"/>
  <cols>
    <col min="1" max="1" width="1.875" style="4" customWidth="1"/>
    <col min="2" max="2" width="5.50390625" style="5" customWidth="1"/>
    <col min="3" max="3" width="8.375" style="5" customWidth="1"/>
    <col min="4" max="4" width="6.50390625" style="6" customWidth="1"/>
    <col min="5" max="5" width="32.625" style="7" customWidth="1"/>
    <col min="6" max="6" width="14.375" style="6" customWidth="1"/>
    <col min="7" max="7" width="12.875" style="8" customWidth="1"/>
    <col min="8" max="8" width="13.50390625" style="109" customWidth="1"/>
    <col min="9" max="16384" width="9.125" style="4" customWidth="1"/>
  </cols>
  <sheetData>
    <row r="1" ht="15" customHeight="1">
      <c r="H1" s="133" t="s">
        <v>95</v>
      </c>
    </row>
    <row r="2" ht="15" customHeight="1">
      <c r="H2" s="134" t="s">
        <v>98</v>
      </c>
    </row>
    <row r="3" spans="1:8" ht="15" customHeight="1">
      <c r="A3" s="116"/>
      <c r="H3" s="134" t="s">
        <v>96</v>
      </c>
    </row>
    <row r="4" ht="17.25" customHeight="1">
      <c r="H4" s="96"/>
    </row>
    <row r="5" spans="1:8" ht="32.25" customHeight="1">
      <c r="A5" s="9"/>
      <c r="B5" s="177" t="s">
        <v>71</v>
      </c>
      <c r="C5" s="177"/>
      <c r="D5" s="177"/>
      <c r="E5" s="177"/>
      <c r="F5" s="177"/>
      <c r="G5" s="177"/>
      <c r="H5" s="177"/>
    </row>
    <row r="6" spans="1:8" ht="3.75" customHeight="1">
      <c r="A6" s="9"/>
      <c r="B6" s="39"/>
      <c r="C6" s="39"/>
      <c r="D6" s="39"/>
      <c r="E6" s="39"/>
      <c r="F6" s="39"/>
      <c r="G6" s="39"/>
      <c r="H6" s="39"/>
    </row>
    <row r="7" spans="2:8" s="10" customFormat="1" ht="12">
      <c r="B7" s="183" t="s">
        <v>26</v>
      </c>
      <c r="C7" s="186" t="s">
        <v>27</v>
      </c>
      <c r="D7" s="189" t="s">
        <v>38</v>
      </c>
      <c r="E7" s="192" t="s">
        <v>25</v>
      </c>
      <c r="F7" s="180" t="s">
        <v>67</v>
      </c>
      <c r="G7" s="171" t="s">
        <v>68</v>
      </c>
      <c r="H7" s="174" t="s">
        <v>16</v>
      </c>
    </row>
    <row r="8" spans="2:8" s="10" customFormat="1" ht="12" customHeight="1">
      <c r="B8" s="184"/>
      <c r="C8" s="187"/>
      <c r="D8" s="190"/>
      <c r="E8" s="193"/>
      <c r="F8" s="181"/>
      <c r="G8" s="172"/>
      <c r="H8" s="175"/>
    </row>
    <row r="9" spans="2:8" s="10" customFormat="1" ht="12" customHeight="1">
      <c r="B9" s="184"/>
      <c r="C9" s="187"/>
      <c r="D9" s="190"/>
      <c r="E9" s="193"/>
      <c r="F9" s="181"/>
      <c r="G9" s="172"/>
      <c r="H9" s="175"/>
    </row>
    <row r="10" spans="2:8" s="10" customFormat="1" ht="16.5" customHeight="1">
      <c r="B10" s="185"/>
      <c r="C10" s="188"/>
      <c r="D10" s="191"/>
      <c r="E10" s="194"/>
      <c r="F10" s="182"/>
      <c r="G10" s="173"/>
      <c r="H10" s="176"/>
    </row>
    <row r="11" spans="2:8" s="11" customFormat="1" ht="12">
      <c r="B11" s="115">
        <v>1</v>
      </c>
      <c r="C11" s="115">
        <v>2</v>
      </c>
      <c r="D11" s="115">
        <v>3</v>
      </c>
      <c r="E11" s="115">
        <v>4</v>
      </c>
      <c r="F11" s="115" t="s">
        <v>62</v>
      </c>
      <c r="G11" s="115" t="s">
        <v>63</v>
      </c>
      <c r="H11" s="97" t="s">
        <v>64</v>
      </c>
    </row>
    <row r="12" spans="2:8" ht="13.5">
      <c r="B12" s="98" t="s">
        <v>28</v>
      </c>
      <c r="C12" s="160"/>
      <c r="D12" s="113"/>
      <c r="E12" s="112" t="s">
        <v>39</v>
      </c>
      <c r="F12" s="114">
        <f>SUM(F13,F16)</f>
        <v>0</v>
      </c>
      <c r="G12" s="114">
        <f>SUM(G13,G16)</f>
        <v>0</v>
      </c>
      <c r="H12" s="114">
        <f>SUM(H13,H16)</f>
        <v>2000</v>
      </c>
    </row>
    <row r="13" spans="2:8" ht="24.75" customHeight="1" hidden="1">
      <c r="B13" s="28"/>
      <c r="C13" s="29" t="s">
        <v>29</v>
      </c>
      <c r="D13" s="26"/>
      <c r="E13" s="27" t="s">
        <v>30</v>
      </c>
      <c r="F13" s="12">
        <f>SUM(F14:F15)</f>
        <v>0</v>
      </c>
      <c r="G13" s="12">
        <f>SUM(G14:G15)</f>
        <v>0</v>
      </c>
      <c r="H13" s="30" t="s">
        <v>37</v>
      </c>
    </row>
    <row r="14" spans="2:8" ht="49.5" customHeight="1" hidden="1">
      <c r="B14" s="31"/>
      <c r="C14" s="32"/>
      <c r="D14" s="33">
        <v>2110</v>
      </c>
      <c r="E14" s="2" t="s">
        <v>35</v>
      </c>
      <c r="F14" s="14">
        <v>0</v>
      </c>
      <c r="G14" s="34" t="s">
        <v>37</v>
      </c>
      <c r="H14" s="34" t="s">
        <v>37</v>
      </c>
    </row>
    <row r="15" spans="2:8" ht="13.5" customHeight="1" hidden="1">
      <c r="B15" s="31"/>
      <c r="C15" s="35"/>
      <c r="D15" s="33">
        <v>4300</v>
      </c>
      <c r="E15" s="36" t="s">
        <v>0</v>
      </c>
      <c r="F15" s="37" t="s">
        <v>37</v>
      </c>
      <c r="G15" s="38">
        <v>0</v>
      </c>
      <c r="H15" s="34" t="s">
        <v>37</v>
      </c>
    </row>
    <row r="16" spans="2:8" ht="13.5">
      <c r="B16" s="54"/>
      <c r="C16" s="98" t="s">
        <v>17</v>
      </c>
      <c r="D16" s="99"/>
      <c r="E16" s="27" t="s">
        <v>18</v>
      </c>
      <c r="F16" s="13" t="s">
        <v>37</v>
      </c>
      <c r="G16" s="13" t="s">
        <v>37</v>
      </c>
      <c r="H16" s="45">
        <v>2000</v>
      </c>
    </row>
    <row r="17" spans="2:8" ht="13.5">
      <c r="B17" s="40">
        <v>700</v>
      </c>
      <c r="C17" s="40"/>
      <c r="D17" s="41"/>
      <c r="E17" s="42" t="s">
        <v>40</v>
      </c>
      <c r="F17" s="15">
        <f>SUM(F18)</f>
        <v>75765</v>
      </c>
      <c r="G17" s="15">
        <f>SUM(G18)</f>
        <v>75765</v>
      </c>
      <c r="H17" s="15">
        <f>SUM(H18)</f>
        <v>1149000</v>
      </c>
    </row>
    <row r="18" spans="2:8" ht="24.75" customHeight="1">
      <c r="B18" s="28"/>
      <c r="C18" s="43">
        <v>70005</v>
      </c>
      <c r="D18" s="44"/>
      <c r="E18" s="27" t="s">
        <v>31</v>
      </c>
      <c r="F18" s="16">
        <f>SUM(F19:F22)</f>
        <v>75765</v>
      </c>
      <c r="G18" s="16">
        <f>SUM(G19:G22)</f>
        <v>75765</v>
      </c>
      <c r="H18" s="45">
        <v>1149000</v>
      </c>
    </row>
    <row r="19" spans="2:8" ht="49.5" customHeight="1">
      <c r="B19" s="62"/>
      <c r="C19" s="72"/>
      <c r="D19" s="33">
        <v>2110</v>
      </c>
      <c r="E19" s="1" t="s">
        <v>35</v>
      </c>
      <c r="F19" s="14">
        <v>75765</v>
      </c>
      <c r="G19" s="13" t="s">
        <v>37</v>
      </c>
      <c r="H19" s="47" t="s">
        <v>37</v>
      </c>
    </row>
    <row r="20" spans="2:8" ht="13.5" customHeight="1">
      <c r="B20" s="49"/>
      <c r="C20" s="73"/>
      <c r="D20" s="50">
        <v>4300</v>
      </c>
      <c r="E20" s="51" t="s">
        <v>0</v>
      </c>
      <c r="F20" s="13" t="s">
        <v>37</v>
      </c>
      <c r="G20" s="52">
        <v>20586</v>
      </c>
      <c r="H20" s="47" t="s">
        <v>37</v>
      </c>
    </row>
    <row r="21" spans="2:8" ht="13.5" customHeight="1">
      <c r="B21" s="49"/>
      <c r="C21" s="73"/>
      <c r="D21" s="55">
        <v>4480</v>
      </c>
      <c r="E21" s="51" t="s">
        <v>65</v>
      </c>
      <c r="F21" s="17" t="s">
        <v>37</v>
      </c>
      <c r="G21" s="56">
        <v>819</v>
      </c>
      <c r="H21" s="57" t="s">
        <v>37</v>
      </c>
    </row>
    <row r="22" spans="2:8" ht="24.75" customHeight="1">
      <c r="B22" s="54"/>
      <c r="C22" s="74"/>
      <c r="D22" s="117">
        <v>4590</v>
      </c>
      <c r="E22" s="2" t="s">
        <v>82</v>
      </c>
      <c r="F22" s="17" t="s">
        <v>37</v>
      </c>
      <c r="G22" s="119">
        <v>54360</v>
      </c>
      <c r="H22" s="57" t="s">
        <v>37</v>
      </c>
    </row>
    <row r="23" spans="2:8" ht="14.25" customHeight="1">
      <c r="B23" s="40">
        <v>710</v>
      </c>
      <c r="C23" s="40"/>
      <c r="D23" s="89"/>
      <c r="E23" s="90" t="s">
        <v>41</v>
      </c>
      <c r="F23" s="23">
        <f>SUM(F27+F24+F30)</f>
        <v>398615</v>
      </c>
      <c r="G23" s="23">
        <f>SUM(G27+G24+G30)</f>
        <v>398615</v>
      </c>
      <c r="H23" s="100" t="s">
        <v>37</v>
      </c>
    </row>
    <row r="24" spans="2:8" ht="24.75" customHeight="1">
      <c r="B24" s="28"/>
      <c r="C24" s="43">
        <v>71013</v>
      </c>
      <c r="D24" s="44"/>
      <c r="E24" s="27" t="s">
        <v>42</v>
      </c>
      <c r="F24" s="16">
        <f>SUM(F25:F26)</f>
        <v>76000</v>
      </c>
      <c r="G24" s="16">
        <f>SUM(G25:G26)</f>
        <v>76000</v>
      </c>
      <c r="H24" s="58" t="s">
        <v>37</v>
      </c>
    </row>
    <row r="25" spans="2:8" ht="49.5" customHeight="1">
      <c r="B25" s="62"/>
      <c r="C25" s="72"/>
      <c r="D25" s="33">
        <v>2110</v>
      </c>
      <c r="E25" s="1" t="s">
        <v>35</v>
      </c>
      <c r="F25" s="14">
        <v>76000</v>
      </c>
      <c r="G25" s="13" t="s">
        <v>37</v>
      </c>
      <c r="H25" s="59" t="s">
        <v>37</v>
      </c>
    </row>
    <row r="26" spans="2:8" ht="13.5">
      <c r="B26" s="49"/>
      <c r="C26" s="74"/>
      <c r="D26" s="55">
        <v>4300</v>
      </c>
      <c r="E26" s="51" t="s">
        <v>0</v>
      </c>
      <c r="F26" s="17" t="s">
        <v>37</v>
      </c>
      <c r="G26" s="56">
        <v>76000</v>
      </c>
      <c r="H26" s="60" t="s">
        <v>37</v>
      </c>
    </row>
    <row r="27" spans="2:8" ht="15" customHeight="1">
      <c r="B27" s="62"/>
      <c r="C27" s="75">
        <v>71014</v>
      </c>
      <c r="D27" s="76"/>
      <c r="E27" s="27" t="s">
        <v>32</v>
      </c>
      <c r="F27" s="18">
        <f>SUM(F28:F29)</f>
        <v>1000</v>
      </c>
      <c r="G27" s="18">
        <f>SUM(G28:G29)</f>
        <v>1000</v>
      </c>
      <c r="H27" s="101" t="s">
        <v>37</v>
      </c>
    </row>
    <row r="28" spans="2:8" ht="49.5" customHeight="1">
      <c r="B28" s="49"/>
      <c r="C28" s="72"/>
      <c r="D28" s="61">
        <v>2110</v>
      </c>
      <c r="E28" s="1" t="s">
        <v>35</v>
      </c>
      <c r="F28" s="19">
        <v>1000</v>
      </c>
      <c r="G28" s="22" t="s">
        <v>37</v>
      </c>
      <c r="H28" s="102" t="s">
        <v>37</v>
      </c>
    </row>
    <row r="29" spans="2:8" ht="13.5" customHeight="1">
      <c r="B29" s="49"/>
      <c r="C29" s="74"/>
      <c r="D29" s="50">
        <v>4300</v>
      </c>
      <c r="E29" s="51" t="s">
        <v>0</v>
      </c>
      <c r="F29" s="13" t="s">
        <v>37</v>
      </c>
      <c r="G29" s="52">
        <v>1000</v>
      </c>
      <c r="H29" s="103" t="s">
        <v>37</v>
      </c>
    </row>
    <row r="30" spans="2:8" ht="14.25" customHeight="1">
      <c r="B30" s="49"/>
      <c r="C30" s="71">
        <v>71015</v>
      </c>
      <c r="D30" s="63"/>
      <c r="E30" s="42" t="s">
        <v>43</v>
      </c>
      <c r="F30" s="12">
        <f>SUM(F31:F52)</f>
        <v>321615</v>
      </c>
      <c r="G30" s="12">
        <f>SUM(G31:G52)</f>
        <v>321615</v>
      </c>
      <c r="H30" s="103" t="s">
        <v>37</v>
      </c>
    </row>
    <row r="31" spans="2:8" ht="49.5" customHeight="1">
      <c r="B31" s="49"/>
      <c r="C31" s="72"/>
      <c r="D31" s="64">
        <v>2110</v>
      </c>
      <c r="E31" s="1" t="s">
        <v>35</v>
      </c>
      <c r="F31" s="14">
        <v>321615</v>
      </c>
      <c r="G31" s="13" t="s">
        <v>37</v>
      </c>
      <c r="H31" s="59" t="s">
        <v>37</v>
      </c>
    </row>
    <row r="32" spans="2:8" ht="22.5">
      <c r="B32" s="49"/>
      <c r="C32" s="73"/>
      <c r="D32" s="65">
        <v>3020</v>
      </c>
      <c r="E32" s="66" t="s">
        <v>21</v>
      </c>
      <c r="F32" s="13" t="s">
        <v>37</v>
      </c>
      <c r="G32" s="52">
        <v>78</v>
      </c>
      <c r="H32" s="59" t="s">
        <v>37</v>
      </c>
    </row>
    <row r="33" spans="2:8" ht="13.5" customHeight="1">
      <c r="B33" s="49"/>
      <c r="C33" s="73"/>
      <c r="D33" s="50">
        <v>4010</v>
      </c>
      <c r="E33" s="51" t="s">
        <v>20</v>
      </c>
      <c r="F33" s="13" t="s">
        <v>37</v>
      </c>
      <c r="G33" s="52">
        <v>61120</v>
      </c>
      <c r="H33" s="59" t="s">
        <v>37</v>
      </c>
    </row>
    <row r="34" spans="2:8" ht="24.75" customHeight="1">
      <c r="B34" s="49"/>
      <c r="C34" s="73"/>
      <c r="D34" s="50">
        <v>4020</v>
      </c>
      <c r="E34" s="51" t="s">
        <v>6</v>
      </c>
      <c r="F34" s="13" t="s">
        <v>37</v>
      </c>
      <c r="G34" s="52">
        <v>135522</v>
      </c>
      <c r="H34" s="59" t="s">
        <v>37</v>
      </c>
    </row>
    <row r="35" spans="2:8" ht="13.5" customHeight="1">
      <c r="B35" s="49"/>
      <c r="C35" s="73"/>
      <c r="D35" s="50">
        <v>4040</v>
      </c>
      <c r="E35" s="51" t="s">
        <v>22</v>
      </c>
      <c r="F35" s="13" t="s">
        <v>37</v>
      </c>
      <c r="G35" s="52">
        <v>15309</v>
      </c>
      <c r="H35" s="59" t="s">
        <v>37</v>
      </c>
    </row>
    <row r="36" spans="2:8" ht="13.5" customHeight="1">
      <c r="B36" s="49"/>
      <c r="C36" s="73"/>
      <c r="D36" s="50">
        <v>4110</v>
      </c>
      <c r="E36" s="51" t="s">
        <v>23</v>
      </c>
      <c r="F36" s="13" t="s">
        <v>37</v>
      </c>
      <c r="G36" s="52">
        <v>36362</v>
      </c>
      <c r="H36" s="59" t="s">
        <v>37</v>
      </c>
    </row>
    <row r="37" spans="2:8" ht="13.5" customHeight="1">
      <c r="B37" s="49"/>
      <c r="C37" s="73"/>
      <c r="D37" s="50">
        <v>4120</v>
      </c>
      <c r="E37" s="51" t="s">
        <v>1</v>
      </c>
      <c r="F37" s="13" t="s">
        <v>37</v>
      </c>
      <c r="G37" s="52">
        <v>4898</v>
      </c>
      <c r="H37" s="59" t="s">
        <v>37</v>
      </c>
    </row>
    <row r="38" spans="2:8" ht="13.5" customHeight="1" hidden="1">
      <c r="B38" s="49"/>
      <c r="C38" s="73"/>
      <c r="D38" s="55">
        <v>4170</v>
      </c>
      <c r="E38" s="51" t="s">
        <v>2</v>
      </c>
      <c r="F38" s="17" t="s">
        <v>37</v>
      </c>
      <c r="G38" s="56">
        <v>0</v>
      </c>
      <c r="H38" s="60" t="s">
        <v>37</v>
      </c>
    </row>
    <row r="39" spans="2:8" ht="13.5" customHeight="1">
      <c r="B39" s="49"/>
      <c r="C39" s="73"/>
      <c r="D39" s="80">
        <v>4210</v>
      </c>
      <c r="E39" s="66" t="s">
        <v>7</v>
      </c>
      <c r="F39" s="81" t="s">
        <v>37</v>
      </c>
      <c r="G39" s="82">
        <v>21802</v>
      </c>
      <c r="H39" s="104" t="s">
        <v>37</v>
      </c>
    </row>
    <row r="40" spans="2:8" ht="13.5" customHeight="1" hidden="1">
      <c r="B40" s="49"/>
      <c r="C40" s="73"/>
      <c r="D40" s="80">
        <v>4260</v>
      </c>
      <c r="E40" s="66" t="s">
        <v>13</v>
      </c>
      <c r="F40" s="81" t="s">
        <v>37</v>
      </c>
      <c r="G40" s="82">
        <v>0</v>
      </c>
      <c r="H40" s="104" t="s">
        <v>37</v>
      </c>
    </row>
    <row r="41" spans="2:8" ht="13.5" customHeight="1">
      <c r="B41" s="122"/>
      <c r="C41" s="123"/>
      <c r="D41" s="88">
        <v>4270</v>
      </c>
      <c r="E41" s="51" t="s">
        <v>19</v>
      </c>
      <c r="F41" s="118" t="s">
        <v>37</v>
      </c>
      <c r="G41" s="119">
        <v>573</v>
      </c>
      <c r="H41" s="118" t="s">
        <v>37</v>
      </c>
    </row>
    <row r="42" spans="2:8" ht="13.5" customHeight="1">
      <c r="B42" s="49"/>
      <c r="C42" s="73"/>
      <c r="D42" s="80">
        <v>4280</v>
      </c>
      <c r="E42" s="66" t="s">
        <v>8</v>
      </c>
      <c r="F42" s="81" t="s">
        <v>37</v>
      </c>
      <c r="G42" s="82">
        <v>210</v>
      </c>
      <c r="H42" s="104" t="s">
        <v>37</v>
      </c>
    </row>
    <row r="43" spans="2:8" ht="13.5" customHeight="1">
      <c r="B43" s="49"/>
      <c r="C43" s="73"/>
      <c r="D43" s="128">
        <v>4300</v>
      </c>
      <c r="E43" s="129" t="s">
        <v>0</v>
      </c>
      <c r="F43" s="130" t="s">
        <v>37</v>
      </c>
      <c r="G43" s="120">
        <v>14400</v>
      </c>
      <c r="H43" s="132" t="s">
        <v>37</v>
      </c>
    </row>
    <row r="44" spans="2:8" ht="13.5" customHeight="1">
      <c r="B44" s="122"/>
      <c r="C44" s="123"/>
      <c r="D44" s="68">
        <v>4350</v>
      </c>
      <c r="E44" s="51" t="s">
        <v>14</v>
      </c>
      <c r="F44" s="20" t="s">
        <v>37</v>
      </c>
      <c r="G44" s="69">
        <v>588</v>
      </c>
      <c r="H44" s="91" t="s">
        <v>37</v>
      </c>
    </row>
    <row r="45" spans="2:8" ht="36" customHeight="1">
      <c r="B45" s="122"/>
      <c r="C45" s="123"/>
      <c r="D45" s="88">
        <v>4360</v>
      </c>
      <c r="E45" s="51" t="s">
        <v>44</v>
      </c>
      <c r="F45" s="118" t="s">
        <v>37</v>
      </c>
      <c r="G45" s="119">
        <v>738</v>
      </c>
      <c r="H45" s="118" t="s">
        <v>37</v>
      </c>
    </row>
    <row r="46" spans="2:8" ht="36" customHeight="1">
      <c r="B46" s="54"/>
      <c r="C46" s="74"/>
      <c r="D46" s="80">
        <v>4370</v>
      </c>
      <c r="E46" s="66" t="s">
        <v>45</v>
      </c>
      <c r="F46" s="81" t="s">
        <v>37</v>
      </c>
      <c r="G46" s="82">
        <v>2580</v>
      </c>
      <c r="H46" s="104" t="s">
        <v>37</v>
      </c>
    </row>
    <row r="47" spans="2:8" ht="24.75" customHeight="1">
      <c r="B47" s="54" t="s">
        <v>69</v>
      </c>
      <c r="C47" s="67" t="s">
        <v>70</v>
      </c>
      <c r="D47" s="68">
        <v>4400</v>
      </c>
      <c r="E47" s="51" t="s">
        <v>3</v>
      </c>
      <c r="F47" s="20" t="s">
        <v>37</v>
      </c>
      <c r="G47" s="69">
        <v>20400</v>
      </c>
      <c r="H47" s="91" t="s">
        <v>37</v>
      </c>
    </row>
    <row r="48" spans="2:8" ht="13.5" customHeight="1">
      <c r="B48" s="49"/>
      <c r="C48" s="73"/>
      <c r="D48" s="65">
        <v>4410</v>
      </c>
      <c r="E48" s="66" t="s">
        <v>9</v>
      </c>
      <c r="F48" s="21" t="s">
        <v>37</v>
      </c>
      <c r="G48" s="70">
        <v>0</v>
      </c>
      <c r="H48" s="110" t="s">
        <v>37</v>
      </c>
    </row>
    <row r="49" spans="2:8" ht="13.5" customHeight="1">
      <c r="B49" s="49"/>
      <c r="C49" s="73"/>
      <c r="D49" s="50">
        <v>4430</v>
      </c>
      <c r="E49" s="51" t="s">
        <v>4</v>
      </c>
      <c r="F49" s="13" t="s">
        <v>37</v>
      </c>
      <c r="G49" s="52">
        <v>1099</v>
      </c>
      <c r="H49" s="59" t="s">
        <v>37</v>
      </c>
    </row>
    <row r="50" spans="2:8" ht="24" customHeight="1">
      <c r="B50" s="49"/>
      <c r="C50" s="73"/>
      <c r="D50" s="50">
        <v>4440</v>
      </c>
      <c r="E50" s="51" t="s">
        <v>10</v>
      </c>
      <c r="F50" s="13" t="s">
        <v>37</v>
      </c>
      <c r="G50" s="52">
        <v>5288</v>
      </c>
      <c r="H50" s="59" t="s">
        <v>37</v>
      </c>
    </row>
    <row r="51" spans="2:8" ht="15" customHeight="1">
      <c r="B51" s="49"/>
      <c r="C51" s="73"/>
      <c r="D51" s="50">
        <v>4550</v>
      </c>
      <c r="E51" s="51" t="s">
        <v>24</v>
      </c>
      <c r="F51" s="13" t="s">
        <v>37</v>
      </c>
      <c r="G51" s="52">
        <v>349</v>
      </c>
      <c r="H51" s="59" t="s">
        <v>37</v>
      </c>
    </row>
    <row r="52" spans="2:8" ht="24" customHeight="1">
      <c r="B52" s="54"/>
      <c r="C52" s="74"/>
      <c r="D52" s="55">
        <v>4700</v>
      </c>
      <c r="E52" s="51" t="s">
        <v>5</v>
      </c>
      <c r="F52" s="17" t="s">
        <v>37</v>
      </c>
      <c r="G52" s="56">
        <v>299</v>
      </c>
      <c r="H52" s="60" t="s">
        <v>37</v>
      </c>
    </row>
    <row r="53" spans="2:8" ht="13.5" customHeight="1">
      <c r="B53" s="40">
        <v>750</v>
      </c>
      <c r="C53" s="40"/>
      <c r="D53" s="89"/>
      <c r="E53" s="90" t="s">
        <v>46</v>
      </c>
      <c r="F53" s="23">
        <f>SUM(F54+F57)</f>
        <v>243418</v>
      </c>
      <c r="G53" s="23">
        <f>SUM(G54+G57)</f>
        <v>243418</v>
      </c>
      <c r="H53" s="100" t="s">
        <v>37</v>
      </c>
    </row>
    <row r="54" spans="2:8" ht="13.5" customHeight="1">
      <c r="B54" s="28"/>
      <c r="C54" s="43">
        <v>75011</v>
      </c>
      <c r="D54" s="44"/>
      <c r="E54" s="27" t="s">
        <v>47</v>
      </c>
      <c r="F54" s="16">
        <f>SUM(F55:F56)</f>
        <v>218712</v>
      </c>
      <c r="G54" s="16">
        <f>SUM(G55:G56)</f>
        <v>218712</v>
      </c>
      <c r="H54" s="87" t="s">
        <v>37</v>
      </c>
    </row>
    <row r="55" spans="2:8" ht="49.5" customHeight="1">
      <c r="B55" s="62"/>
      <c r="C55" s="72"/>
      <c r="D55" s="64">
        <v>2110</v>
      </c>
      <c r="E55" s="1" t="s">
        <v>35</v>
      </c>
      <c r="F55" s="14">
        <v>218712</v>
      </c>
      <c r="G55" s="13" t="s">
        <v>37</v>
      </c>
      <c r="H55" s="59" t="s">
        <v>37</v>
      </c>
    </row>
    <row r="56" spans="2:8" ht="13.5" customHeight="1">
      <c r="B56" s="49"/>
      <c r="C56" s="74"/>
      <c r="D56" s="50">
        <v>4010</v>
      </c>
      <c r="E56" s="51" t="s">
        <v>20</v>
      </c>
      <c r="F56" s="13" t="s">
        <v>37</v>
      </c>
      <c r="G56" s="52">
        <v>218712</v>
      </c>
      <c r="H56" s="59" t="s">
        <v>37</v>
      </c>
    </row>
    <row r="57" spans="2:8" ht="13.5" customHeight="1">
      <c r="B57" s="49"/>
      <c r="C57" s="83">
        <v>75045</v>
      </c>
      <c r="D57" s="26"/>
      <c r="E57" s="27" t="s">
        <v>36</v>
      </c>
      <c r="F57" s="12">
        <f>SUM(F58:F66)</f>
        <v>24706</v>
      </c>
      <c r="G57" s="12">
        <f>SUM(G58:G66)</f>
        <v>24706</v>
      </c>
      <c r="H57" s="103" t="s">
        <v>37</v>
      </c>
    </row>
    <row r="58" spans="2:8" ht="49.5" customHeight="1">
      <c r="B58" s="49"/>
      <c r="C58" s="72"/>
      <c r="D58" s="64">
        <v>2110</v>
      </c>
      <c r="E58" s="1" t="s">
        <v>35</v>
      </c>
      <c r="F58" s="14">
        <v>24706</v>
      </c>
      <c r="G58" s="13" t="s">
        <v>37</v>
      </c>
      <c r="H58" s="59" t="s">
        <v>37</v>
      </c>
    </row>
    <row r="59" spans="2:8" ht="13.5" customHeight="1">
      <c r="B59" s="49"/>
      <c r="C59" s="73"/>
      <c r="D59" s="50">
        <v>4110</v>
      </c>
      <c r="E59" s="51" t="s">
        <v>23</v>
      </c>
      <c r="F59" s="13" t="s">
        <v>37</v>
      </c>
      <c r="G59" s="52">
        <v>1898</v>
      </c>
      <c r="H59" s="59" t="s">
        <v>37</v>
      </c>
    </row>
    <row r="60" spans="2:8" ht="13.5" customHeight="1">
      <c r="B60" s="49"/>
      <c r="C60" s="73"/>
      <c r="D60" s="50">
        <v>4120</v>
      </c>
      <c r="E60" s="51" t="s">
        <v>1</v>
      </c>
      <c r="F60" s="13" t="s">
        <v>37</v>
      </c>
      <c r="G60" s="52">
        <v>118</v>
      </c>
      <c r="H60" s="59" t="s">
        <v>37</v>
      </c>
    </row>
    <row r="61" spans="2:8" ht="13.5" customHeight="1">
      <c r="B61" s="49"/>
      <c r="C61" s="73"/>
      <c r="D61" s="50">
        <v>4170</v>
      </c>
      <c r="E61" s="51" t="s">
        <v>2</v>
      </c>
      <c r="F61" s="13" t="s">
        <v>37</v>
      </c>
      <c r="G61" s="52">
        <v>14880</v>
      </c>
      <c r="H61" s="59" t="s">
        <v>37</v>
      </c>
    </row>
    <row r="62" spans="2:8" ht="13.5" customHeight="1">
      <c r="B62" s="49"/>
      <c r="C62" s="73"/>
      <c r="D62" s="50">
        <v>4210</v>
      </c>
      <c r="E62" s="51" t="s">
        <v>7</v>
      </c>
      <c r="F62" s="13" t="s">
        <v>37</v>
      </c>
      <c r="G62" s="52">
        <v>797</v>
      </c>
      <c r="H62" s="59" t="s">
        <v>37</v>
      </c>
    </row>
    <row r="63" spans="2:8" ht="13.5" customHeight="1">
      <c r="B63" s="49"/>
      <c r="C63" s="73"/>
      <c r="D63" s="50">
        <v>4260</v>
      </c>
      <c r="E63" s="51" t="s">
        <v>13</v>
      </c>
      <c r="F63" s="13" t="s">
        <v>37</v>
      </c>
      <c r="G63" s="52">
        <v>875</v>
      </c>
      <c r="H63" s="59" t="s">
        <v>37</v>
      </c>
    </row>
    <row r="64" spans="2:8" ht="13.5">
      <c r="B64" s="49"/>
      <c r="C64" s="73"/>
      <c r="D64" s="50">
        <v>4300</v>
      </c>
      <c r="E64" s="51" t="s">
        <v>0</v>
      </c>
      <c r="F64" s="13" t="s">
        <v>37</v>
      </c>
      <c r="G64" s="52">
        <v>6138</v>
      </c>
      <c r="H64" s="59" t="s">
        <v>37</v>
      </c>
    </row>
    <row r="65" spans="2:8" ht="39.75" customHeight="1" hidden="1">
      <c r="B65" s="49"/>
      <c r="C65" s="73"/>
      <c r="D65" s="55">
        <v>4370</v>
      </c>
      <c r="E65" s="51" t="s">
        <v>45</v>
      </c>
      <c r="F65" s="17" t="s">
        <v>37</v>
      </c>
      <c r="G65" s="52">
        <v>0</v>
      </c>
      <c r="H65" s="60" t="s">
        <v>37</v>
      </c>
    </row>
    <row r="66" spans="2:8" ht="13.5" hidden="1">
      <c r="B66" s="54"/>
      <c r="C66" s="74"/>
      <c r="D66" s="80">
        <v>4410</v>
      </c>
      <c r="E66" s="66" t="s">
        <v>9</v>
      </c>
      <c r="F66" s="81" t="s">
        <v>37</v>
      </c>
      <c r="G66" s="56">
        <v>0</v>
      </c>
      <c r="H66" s="104" t="s">
        <v>37</v>
      </c>
    </row>
    <row r="67" spans="2:8" ht="45" customHeight="1">
      <c r="B67" s="161" t="s">
        <v>83</v>
      </c>
      <c r="C67" s="67"/>
      <c r="D67" s="80"/>
      <c r="E67" s="148" t="s">
        <v>89</v>
      </c>
      <c r="F67" s="149">
        <f>SUM(F68)</f>
        <v>88538</v>
      </c>
      <c r="G67" s="149">
        <f>SUM(G68)</f>
        <v>88538</v>
      </c>
      <c r="H67" s="149">
        <f>SUM(H68)</f>
        <v>0</v>
      </c>
    </row>
    <row r="68" spans="2:8" ht="62.25" customHeight="1">
      <c r="B68" s="77"/>
      <c r="C68" s="152" t="s">
        <v>84</v>
      </c>
      <c r="D68" s="147"/>
      <c r="E68" s="153" t="s">
        <v>85</v>
      </c>
      <c r="F68" s="154">
        <f>SUM(F69:F79)</f>
        <v>88538</v>
      </c>
      <c r="G68" s="154">
        <f>SUM(G69:G79)</f>
        <v>88538</v>
      </c>
      <c r="H68" s="155">
        <f>SUM(H69:H79)</f>
        <v>0</v>
      </c>
    </row>
    <row r="69" spans="2:8" ht="49.5" customHeight="1">
      <c r="B69" s="49"/>
      <c r="C69" s="142"/>
      <c r="D69" s="80">
        <v>2110</v>
      </c>
      <c r="E69" s="1" t="s">
        <v>35</v>
      </c>
      <c r="F69" s="146">
        <v>88538</v>
      </c>
      <c r="G69" s="17" t="s">
        <v>37</v>
      </c>
      <c r="H69" s="60" t="s">
        <v>37</v>
      </c>
    </row>
    <row r="70" spans="2:8" ht="13.5">
      <c r="B70" s="49"/>
      <c r="C70" s="73"/>
      <c r="D70" s="80">
        <v>3030</v>
      </c>
      <c r="E70" s="66" t="s">
        <v>86</v>
      </c>
      <c r="F70" s="145" t="s">
        <v>37</v>
      </c>
      <c r="G70" s="146">
        <v>4550</v>
      </c>
      <c r="H70" s="124" t="s">
        <v>37</v>
      </c>
    </row>
    <row r="71" spans="2:8" ht="13.5">
      <c r="B71" s="49"/>
      <c r="C71" s="73"/>
      <c r="D71" s="68">
        <v>4110</v>
      </c>
      <c r="E71" s="51" t="s">
        <v>87</v>
      </c>
      <c r="F71" s="156" t="s">
        <v>37</v>
      </c>
      <c r="G71" s="157">
        <v>2751</v>
      </c>
      <c r="H71" s="92" t="s">
        <v>37</v>
      </c>
    </row>
    <row r="72" spans="2:8" ht="13.5">
      <c r="B72" s="49"/>
      <c r="C72" s="73"/>
      <c r="D72" s="80">
        <v>4120</v>
      </c>
      <c r="E72" s="66" t="s">
        <v>1</v>
      </c>
      <c r="F72" s="145" t="s">
        <v>37</v>
      </c>
      <c r="G72" s="146">
        <v>393</v>
      </c>
      <c r="H72" s="124" t="s">
        <v>37</v>
      </c>
    </row>
    <row r="73" spans="2:8" ht="13.5">
      <c r="B73" s="49"/>
      <c r="C73" s="73"/>
      <c r="D73" s="80">
        <v>4170</v>
      </c>
      <c r="E73" s="66" t="s">
        <v>2</v>
      </c>
      <c r="F73" s="145" t="s">
        <v>37</v>
      </c>
      <c r="G73" s="146">
        <v>16000</v>
      </c>
      <c r="H73" s="124" t="s">
        <v>37</v>
      </c>
    </row>
    <row r="74" spans="2:8" ht="13.5">
      <c r="B74" s="49"/>
      <c r="C74" s="73"/>
      <c r="D74" s="80">
        <v>4210</v>
      </c>
      <c r="E74" s="66" t="s">
        <v>7</v>
      </c>
      <c r="F74" s="145" t="s">
        <v>37</v>
      </c>
      <c r="G74" s="146">
        <v>3386</v>
      </c>
      <c r="H74" s="124" t="s">
        <v>37</v>
      </c>
    </row>
    <row r="75" spans="2:8" ht="13.5">
      <c r="B75" s="49"/>
      <c r="C75" s="73"/>
      <c r="D75" s="80">
        <v>4260</v>
      </c>
      <c r="E75" s="66" t="s">
        <v>13</v>
      </c>
      <c r="F75" s="145" t="s">
        <v>37</v>
      </c>
      <c r="G75" s="146">
        <v>700</v>
      </c>
      <c r="H75" s="124" t="s">
        <v>37</v>
      </c>
    </row>
    <row r="76" spans="2:8" ht="13.5">
      <c r="B76" s="49"/>
      <c r="C76" s="73"/>
      <c r="D76" s="68">
        <v>4300</v>
      </c>
      <c r="E76" s="51" t="s">
        <v>0</v>
      </c>
      <c r="F76" s="156" t="s">
        <v>37</v>
      </c>
      <c r="G76" s="157">
        <v>59458</v>
      </c>
      <c r="H76" s="92" t="s">
        <v>37</v>
      </c>
    </row>
    <row r="77" spans="2:8" ht="36" customHeight="1">
      <c r="B77" s="49"/>
      <c r="C77" s="73"/>
      <c r="D77" s="80">
        <v>4360</v>
      </c>
      <c r="E77" s="51" t="s">
        <v>44</v>
      </c>
      <c r="F77" s="156" t="s">
        <v>37</v>
      </c>
      <c r="G77" s="146">
        <v>300</v>
      </c>
      <c r="H77" s="92" t="s">
        <v>37</v>
      </c>
    </row>
    <row r="78" spans="2:8" ht="22.5">
      <c r="B78" s="49"/>
      <c r="C78" s="73"/>
      <c r="D78" s="80">
        <v>4370</v>
      </c>
      <c r="E78" s="66" t="s">
        <v>88</v>
      </c>
      <c r="F78" s="145" t="s">
        <v>37</v>
      </c>
      <c r="G78" s="146">
        <v>300</v>
      </c>
      <c r="H78" s="124" t="s">
        <v>37</v>
      </c>
    </row>
    <row r="79" spans="2:8" ht="13.5">
      <c r="B79" s="54"/>
      <c r="C79" s="74"/>
      <c r="D79" s="80">
        <v>4410</v>
      </c>
      <c r="E79" s="66" t="s">
        <v>9</v>
      </c>
      <c r="F79" s="145" t="s">
        <v>37</v>
      </c>
      <c r="G79" s="146">
        <v>700</v>
      </c>
      <c r="H79" s="124" t="s">
        <v>37</v>
      </c>
    </row>
    <row r="80" spans="2:8" ht="24">
      <c r="B80" s="162">
        <v>754</v>
      </c>
      <c r="C80" s="106"/>
      <c r="D80" s="76"/>
      <c r="E80" s="27" t="s">
        <v>48</v>
      </c>
      <c r="F80" s="18">
        <f>SUM(F81,F113)</f>
        <v>3527268</v>
      </c>
      <c r="G80" s="18">
        <f>SUM(G81,G113)</f>
        <v>3527268</v>
      </c>
      <c r="H80" s="107">
        <f>SUM(H81)</f>
        <v>11000</v>
      </c>
    </row>
    <row r="81" spans="2:8" ht="24.75" customHeight="1">
      <c r="B81" s="98"/>
      <c r="C81" s="75">
        <v>75411</v>
      </c>
      <c r="D81" s="76"/>
      <c r="E81" s="27" t="s">
        <v>49</v>
      </c>
      <c r="F81" s="18">
        <f>SUM(F82:F111)</f>
        <v>3526800</v>
      </c>
      <c r="G81" s="18">
        <f>SUM(G82:G112)</f>
        <v>3526800</v>
      </c>
      <c r="H81" s="45">
        <v>11000</v>
      </c>
    </row>
    <row r="82" spans="2:8" ht="49.5" customHeight="1">
      <c r="B82" s="67" t="s">
        <v>74</v>
      </c>
      <c r="C82" s="139" t="s">
        <v>94</v>
      </c>
      <c r="D82" s="64">
        <v>2110</v>
      </c>
      <c r="E82" s="1" t="s">
        <v>35</v>
      </c>
      <c r="F82" s="24">
        <v>3486800</v>
      </c>
      <c r="G82" s="20" t="s">
        <v>37</v>
      </c>
      <c r="H82" s="91" t="s">
        <v>37</v>
      </c>
    </row>
    <row r="83" spans="2:8" ht="61.5" customHeight="1">
      <c r="B83" s="77"/>
      <c r="C83" s="142"/>
      <c r="D83" s="64">
        <v>6410</v>
      </c>
      <c r="E83" s="1" t="s">
        <v>72</v>
      </c>
      <c r="F83" s="24">
        <v>40000</v>
      </c>
      <c r="G83" s="20" t="s">
        <v>37</v>
      </c>
      <c r="H83" s="91" t="s">
        <v>37</v>
      </c>
    </row>
    <row r="84" spans="2:8" ht="22.5">
      <c r="B84" s="62"/>
      <c r="C84" s="71"/>
      <c r="D84" s="166">
        <v>3020</v>
      </c>
      <c r="E84" s="51" t="s">
        <v>21</v>
      </c>
      <c r="F84" s="22" t="s">
        <v>37</v>
      </c>
      <c r="G84" s="167">
        <v>3700</v>
      </c>
      <c r="H84" s="102" t="s">
        <v>37</v>
      </c>
    </row>
    <row r="85" spans="2:8" ht="24.75" customHeight="1">
      <c r="B85" s="49"/>
      <c r="C85" s="73"/>
      <c r="D85" s="50">
        <v>3070</v>
      </c>
      <c r="E85" s="51" t="s">
        <v>11</v>
      </c>
      <c r="F85" s="13" t="s">
        <v>37</v>
      </c>
      <c r="G85" s="52">
        <v>172107</v>
      </c>
      <c r="H85" s="59" t="s">
        <v>37</v>
      </c>
    </row>
    <row r="86" spans="2:8" ht="13.5" customHeight="1">
      <c r="B86" s="49"/>
      <c r="C86" s="73"/>
      <c r="D86" s="55">
        <v>4010</v>
      </c>
      <c r="E86" s="51" t="s">
        <v>20</v>
      </c>
      <c r="F86" s="17" t="s">
        <v>37</v>
      </c>
      <c r="G86" s="56">
        <v>27996</v>
      </c>
      <c r="H86" s="60" t="s">
        <v>37</v>
      </c>
    </row>
    <row r="87" spans="2:8" ht="27" customHeight="1">
      <c r="B87" s="49"/>
      <c r="C87" s="73"/>
      <c r="D87" s="88">
        <v>4020</v>
      </c>
      <c r="E87" s="51" t="s">
        <v>6</v>
      </c>
      <c r="F87" s="118" t="s">
        <v>37</v>
      </c>
      <c r="G87" s="119">
        <v>26513</v>
      </c>
      <c r="H87" s="118" t="s">
        <v>37</v>
      </c>
    </row>
    <row r="88" spans="2:8" ht="13.5" customHeight="1">
      <c r="B88" s="122"/>
      <c r="C88" s="123"/>
      <c r="D88" s="80">
        <v>4040</v>
      </c>
      <c r="E88" s="66" t="s">
        <v>22</v>
      </c>
      <c r="F88" s="81" t="s">
        <v>37</v>
      </c>
      <c r="G88" s="82">
        <v>3926</v>
      </c>
      <c r="H88" s="104" t="s">
        <v>37</v>
      </c>
    </row>
    <row r="89" spans="2:8" ht="24.75" customHeight="1">
      <c r="B89" s="122"/>
      <c r="C89" s="123"/>
      <c r="D89" s="68">
        <v>4050</v>
      </c>
      <c r="E89" s="51" t="s">
        <v>50</v>
      </c>
      <c r="F89" s="20" t="s">
        <v>37</v>
      </c>
      <c r="G89" s="69">
        <v>2341366</v>
      </c>
      <c r="H89" s="91" t="s">
        <v>37</v>
      </c>
    </row>
    <row r="90" spans="2:8" ht="24.75" customHeight="1">
      <c r="B90" s="49"/>
      <c r="C90" s="73"/>
      <c r="D90" s="65">
        <v>4060</v>
      </c>
      <c r="E90" s="66" t="s">
        <v>51</v>
      </c>
      <c r="F90" s="21" t="s">
        <v>37</v>
      </c>
      <c r="G90" s="70">
        <v>265087</v>
      </c>
      <c r="H90" s="110" t="s">
        <v>37</v>
      </c>
    </row>
    <row r="91" spans="2:8" ht="36" customHeight="1">
      <c r="B91" s="49"/>
      <c r="C91" s="73"/>
      <c r="D91" s="50">
        <v>4070</v>
      </c>
      <c r="E91" s="51" t="s">
        <v>52</v>
      </c>
      <c r="F91" s="13" t="s">
        <v>37</v>
      </c>
      <c r="G91" s="52">
        <v>180856</v>
      </c>
      <c r="H91" s="59" t="s">
        <v>37</v>
      </c>
    </row>
    <row r="92" spans="2:8" ht="13.5" customHeight="1">
      <c r="B92" s="49"/>
      <c r="C92" s="73"/>
      <c r="D92" s="50">
        <v>4110</v>
      </c>
      <c r="E92" s="51" t="s">
        <v>23</v>
      </c>
      <c r="F92" s="13" t="s">
        <v>37</v>
      </c>
      <c r="G92" s="52">
        <v>9848</v>
      </c>
      <c r="H92" s="59" t="s">
        <v>37</v>
      </c>
    </row>
    <row r="93" spans="2:8" ht="13.5" customHeight="1">
      <c r="B93" s="49"/>
      <c r="C93" s="73"/>
      <c r="D93" s="50">
        <v>4120</v>
      </c>
      <c r="E93" s="51" t="s">
        <v>1</v>
      </c>
      <c r="F93" s="13" t="s">
        <v>37</v>
      </c>
      <c r="G93" s="52">
        <v>71</v>
      </c>
      <c r="H93" s="59" t="s">
        <v>37</v>
      </c>
    </row>
    <row r="94" spans="2:8" ht="15" customHeight="1" hidden="1">
      <c r="B94" s="49"/>
      <c r="C94" s="73"/>
      <c r="D94" s="50">
        <v>4170</v>
      </c>
      <c r="E94" s="51" t="s">
        <v>2</v>
      </c>
      <c r="F94" s="13" t="s">
        <v>37</v>
      </c>
      <c r="G94" s="52">
        <v>0</v>
      </c>
      <c r="H94" s="59" t="s">
        <v>37</v>
      </c>
    </row>
    <row r="95" spans="2:8" ht="25.5" customHeight="1">
      <c r="B95" s="49"/>
      <c r="C95" s="73"/>
      <c r="D95" s="50">
        <v>4180</v>
      </c>
      <c r="E95" s="51" t="s">
        <v>53</v>
      </c>
      <c r="F95" s="13" t="s">
        <v>37</v>
      </c>
      <c r="G95" s="52">
        <v>100028</v>
      </c>
      <c r="H95" s="59" t="s">
        <v>37</v>
      </c>
    </row>
    <row r="96" spans="2:8" ht="13.5" customHeight="1">
      <c r="B96" s="49"/>
      <c r="C96" s="73"/>
      <c r="D96" s="50">
        <v>4210</v>
      </c>
      <c r="E96" s="51" t="s">
        <v>7</v>
      </c>
      <c r="F96" s="13" t="s">
        <v>37</v>
      </c>
      <c r="G96" s="52">
        <v>143063</v>
      </c>
      <c r="H96" s="59" t="s">
        <v>37</v>
      </c>
    </row>
    <row r="97" spans="2:8" ht="13.5" customHeight="1">
      <c r="B97" s="49"/>
      <c r="C97" s="73"/>
      <c r="D97" s="55">
        <v>4220</v>
      </c>
      <c r="E97" s="51" t="s">
        <v>12</v>
      </c>
      <c r="F97" s="17" t="s">
        <v>37</v>
      </c>
      <c r="G97" s="52">
        <v>143</v>
      </c>
      <c r="H97" s="60" t="s">
        <v>37</v>
      </c>
    </row>
    <row r="98" spans="2:8" ht="13.5" customHeight="1">
      <c r="B98" s="49"/>
      <c r="C98" s="73"/>
      <c r="D98" s="68">
        <v>4260</v>
      </c>
      <c r="E98" s="51" t="s">
        <v>13</v>
      </c>
      <c r="F98" s="20" t="s">
        <v>37</v>
      </c>
      <c r="G98" s="52">
        <v>88955</v>
      </c>
      <c r="H98" s="91" t="s">
        <v>37</v>
      </c>
    </row>
    <row r="99" spans="2:8" ht="13.5" customHeight="1">
      <c r="B99" s="49"/>
      <c r="C99" s="73"/>
      <c r="D99" s="68">
        <v>4270</v>
      </c>
      <c r="E99" s="51" t="s">
        <v>19</v>
      </c>
      <c r="F99" s="20" t="s">
        <v>37</v>
      </c>
      <c r="G99" s="56">
        <v>22646</v>
      </c>
      <c r="H99" s="91" t="s">
        <v>37</v>
      </c>
    </row>
    <row r="100" spans="2:8" ht="13.5" customHeight="1">
      <c r="B100" s="49"/>
      <c r="C100" s="73"/>
      <c r="D100" s="68">
        <v>4280</v>
      </c>
      <c r="E100" s="51" t="s">
        <v>8</v>
      </c>
      <c r="F100" s="20" t="s">
        <v>37</v>
      </c>
      <c r="G100" s="69">
        <v>15288</v>
      </c>
      <c r="H100" s="91" t="s">
        <v>37</v>
      </c>
    </row>
    <row r="101" spans="2:8" ht="13.5" customHeight="1">
      <c r="B101" s="49"/>
      <c r="C101" s="73"/>
      <c r="D101" s="68">
        <v>4300</v>
      </c>
      <c r="E101" s="51" t="s">
        <v>0</v>
      </c>
      <c r="F101" s="20" t="s">
        <v>37</v>
      </c>
      <c r="G101" s="69">
        <v>38496</v>
      </c>
      <c r="H101" s="91" t="s">
        <v>37</v>
      </c>
    </row>
    <row r="102" spans="2:8" ht="13.5" customHeight="1">
      <c r="B102" s="49"/>
      <c r="C102" s="73"/>
      <c r="D102" s="65">
        <v>4350</v>
      </c>
      <c r="E102" s="66" t="s">
        <v>14</v>
      </c>
      <c r="F102" s="21" t="s">
        <v>37</v>
      </c>
      <c r="G102" s="70">
        <v>1194</v>
      </c>
      <c r="H102" s="110" t="s">
        <v>37</v>
      </c>
    </row>
    <row r="103" spans="2:8" ht="36" customHeight="1">
      <c r="B103" s="49"/>
      <c r="C103" s="73"/>
      <c r="D103" s="50">
        <v>4360</v>
      </c>
      <c r="E103" s="51" t="s">
        <v>44</v>
      </c>
      <c r="F103" s="13" t="s">
        <v>37</v>
      </c>
      <c r="G103" s="52">
        <v>6250</v>
      </c>
      <c r="H103" s="59" t="s">
        <v>37</v>
      </c>
    </row>
    <row r="104" spans="2:8" ht="36" customHeight="1">
      <c r="B104" s="49"/>
      <c r="C104" s="73"/>
      <c r="D104" s="55">
        <v>4370</v>
      </c>
      <c r="E104" s="51" t="s">
        <v>45</v>
      </c>
      <c r="F104" s="17" t="s">
        <v>37</v>
      </c>
      <c r="G104" s="56">
        <v>4221</v>
      </c>
      <c r="H104" s="60" t="s">
        <v>37</v>
      </c>
    </row>
    <row r="105" spans="2:8" ht="13.5" customHeight="1">
      <c r="B105" s="49"/>
      <c r="C105" s="73"/>
      <c r="D105" s="68">
        <v>4410</v>
      </c>
      <c r="E105" s="51" t="s">
        <v>9</v>
      </c>
      <c r="F105" s="20" t="s">
        <v>37</v>
      </c>
      <c r="G105" s="69">
        <v>1008</v>
      </c>
      <c r="H105" s="91" t="s">
        <v>37</v>
      </c>
    </row>
    <row r="106" spans="2:8" ht="13.5" customHeight="1">
      <c r="B106" s="49"/>
      <c r="C106" s="73"/>
      <c r="D106" s="65">
        <v>4430</v>
      </c>
      <c r="E106" s="66" t="s">
        <v>4</v>
      </c>
      <c r="F106" s="21" t="s">
        <v>37</v>
      </c>
      <c r="G106" s="70">
        <v>14444</v>
      </c>
      <c r="H106" s="110" t="s">
        <v>37</v>
      </c>
    </row>
    <row r="107" spans="2:8" ht="25.5" customHeight="1">
      <c r="B107" s="49"/>
      <c r="C107" s="73"/>
      <c r="D107" s="50">
        <v>4440</v>
      </c>
      <c r="E107" s="51" t="s">
        <v>10</v>
      </c>
      <c r="F107" s="13" t="s">
        <v>37</v>
      </c>
      <c r="G107" s="52">
        <v>2371</v>
      </c>
      <c r="H107" s="59" t="s">
        <v>37</v>
      </c>
    </row>
    <row r="108" spans="2:8" ht="25.5" customHeight="1">
      <c r="B108" s="49"/>
      <c r="C108" s="73"/>
      <c r="D108" s="55">
        <v>4500</v>
      </c>
      <c r="E108" s="51" t="s">
        <v>54</v>
      </c>
      <c r="F108" s="17" t="s">
        <v>37</v>
      </c>
      <c r="G108" s="56">
        <v>13724</v>
      </c>
      <c r="H108" s="60" t="s">
        <v>37</v>
      </c>
    </row>
    <row r="109" spans="2:8" ht="13.5" customHeight="1">
      <c r="B109" s="49"/>
      <c r="C109" s="73"/>
      <c r="D109" s="68">
        <v>4510</v>
      </c>
      <c r="E109" s="51" t="s">
        <v>15</v>
      </c>
      <c r="F109" s="20" t="s">
        <v>37</v>
      </c>
      <c r="G109" s="69">
        <v>658</v>
      </c>
      <c r="H109" s="91" t="s">
        <v>37</v>
      </c>
    </row>
    <row r="110" spans="2:8" ht="24" customHeight="1">
      <c r="B110" s="49"/>
      <c r="C110" s="73"/>
      <c r="D110" s="65">
        <v>4520</v>
      </c>
      <c r="E110" s="66" t="s">
        <v>66</v>
      </c>
      <c r="F110" s="21" t="s">
        <v>37</v>
      </c>
      <c r="G110" s="70">
        <v>2076</v>
      </c>
      <c r="H110" s="110" t="s">
        <v>37</v>
      </c>
    </row>
    <row r="111" spans="2:8" ht="13.5" customHeight="1">
      <c r="B111" s="49"/>
      <c r="C111" s="73"/>
      <c r="D111" s="78">
        <v>4550</v>
      </c>
      <c r="E111" s="51" t="s">
        <v>24</v>
      </c>
      <c r="F111" s="13" t="s">
        <v>37</v>
      </c>
      <c r="G111" s="52">
        <v>765</v>
      </c>
      <c r="H111" s="59" t="s">
        <v>37</v>
      </c>
    </row>
    <row r="112" spans="2:8" ht="25.5" customHeight="1">
      <c r="B112" s="49"/>
      <c r="C112" s="74"/>
      <c r="D112" s="88">
        <v>6060</v>
      </c>
      <c r="E112" s="121" t="s">
        <v>73</v>
      </c>
      <c r="F112" s="17" t="s">
        <v>37</v>
      </c>
      <c r="G112" s="127">
        <v>40000</v>
      </c>
      <c r="H112" s="60" t="s">
        <v>37</v>
      </c>
    </row>
    <row r="113" spans="2:8" ht="15.75" customHeight="1">
      <c r="B113" s="150"/>
      <c r="C113" s="169" t="s">
        <v>75</v>
      </c>
      <c r="D113" s="117"/>
      <c r="E113" s="137" t="s">
        <v>76</v>
      </c>
      <c r="F113" s="136">
        <f>SUM(F114:F116)</f>
        <v>468</v>
      </c>
      <c r="G113" s="136">
        <f>SUM(G115:G116)</f>
        <v>468</v>
      </c>
      <c r="H113" s="101" t="s">
        <v>37</v>
      </c>
    </row>
    <row r="114" spans="2:8" ht="49.5" customHeight="1">
      <c r="B114" s="54"/>
      <c r="C114" s="169"/>
      <c r="D114" s="163">
        <v>2110</v>
      </c>
      <c r="E114" s="3" t="s">
        <v>35</v>
      </c>
      <c r="F114" s="141">
        <v>468</v>
      </c>
      <c r="G114" s="81" t="s">
        <v>37</v>
      </c>
      <c r="H114" s="104" t="s">
        <v>37</v>
      </c>
    </row>
    <row r="115" spans="2:8" ht="25.5" customHeight="1">
      <c r="B115" s="67" t="s">
        <v>74</v>
      </c>
      <c r="C115" s="139" t="s">
        <v>75</v>
      </c>
      <c r="D115" s="88">
        <v>4060</v>
      </c>
      <c r="E115" s="1" t="s">
        <v>51</v>
      </c>
      <c r="F115" s="118" t="s">
        <v>37</v>
      </c>
      <c r="G115" s="119">
        <v>359</v>
      </c>
      <c r="H115" s="118" t="s">
        <v>37</v>
      </c>
    </row>
    <row r="116" spans="2:8" ht="15" customHeight="1">
      <c r="B116" s="54"/>
      <c r="C116" s="74"/>
      <c r="D116" s="163">
        <v>4210</v>
      </c>
      <c r="E116" s="66" t="s">
        <v>7</v>
      </c>
      <c r="F116" s="81" t="s">
        <v>37</v>
      </c>
      <c r="G116" s="141">
        <v>109</v>
      </c>
      <c r="H116" s="104" t="s">
        <v>37</v>
      </c>
    </row>
    <row r="117" spans="2:8" ht="15.75" customHeight="1">
      <c r="B117" s="168" t="s">
        <v>77</v>
      </c>
      <c r="C117" s="98"/>
      <c r="D117" s="68"/>
      <c r="E117" s="138" t="s">
        <v>79</v>
      </c>
      <c r="F117" s="136">
        <f>SUM(F118)</f>
        <v>700</v>
      </c>
      <c r="G117" s="136">
        <f>SUM(G118)</f>
        <v>700</v>
      </c>
      <c r="H117" s="101" t="s">
        <v>37</v>
      </c>
    </row>
    <row r="118" spans="2:8" ht="15" customHeight="1">
      <c r="B118" s="28"/>
      <c r="C118" s="72" t="s">
        <v>78</v>
      </c>
      <c r="D118" s="68"/>
      <c r="E118" s="138" t="s">
        <v>80</v>
      </c>
      <c r="F118" s="136">
        <f>SUM(F119:F120)</f>
        <v>700</v>
      </c>
      <c r="G118" s="136">
        <f>SUM(G119:G120)</f>
        <v>700</v>
      </c>
      <c r="H118" s="101" t="s">
        <v>37</v>
      </c>
    </row>
    <row r="119" spans="2:8" ht="49.5" customHeight="1">
      <c r="B119" s="49"/>
      <c r="C119" s="142"/>
      <c r="D119" s="68">
        <v>2110</v>
      </c>
      <c r="E119" s="1" t="s">
        <v>35</v>
      </c>
      <c r="F119" s="119">
        <v>700</v>
      </c>
      <c r="G119" s="17" t="s">
        <v>37</v>
      </c>
      <c r="H119" s="60" t="s">
        <v>37</v>
      </c>
    </row>
    <row r="120" spans="2:8" ht="24" customHeight="1">
      <c r="B120" s="54"/>
      <c r="C120" s="74"/>
      <c r="D120" s="80">
        <v>4240</v>
      </c>
      <c r="E120" s="140" t="s">
        <v>81</v>
      </c>
      <c r="F120" s="81" t="s">
        <v>37</v>
      </c>
      <c r="G120" s="141">
        <v>700</v>
      </c>
      <c r="H120" s="81" t="s">
        <v>37</v>
      </c>
    </row>
    <row r="121" spans="2:8" ht="15" customHeight="1">
      <c r="B121" s="135">
        <v>851</v>
      </c>
      <c r="C121" s="135"/>
      <c r="D121" s="126"/>
      <c r="E121" s="27" t="s">
        <v>55</v>
      </c>
      <c r="F121" s="18">
        <f>SUM(F122,F125)</f>
        <v>2404516</v>
      </c>
      <c r="G121" s="18">
        <f>SUM(G122,G125)</f>
        <v>2404516</v>
      </c>
      <c r="H121" s="101" t="s">
        <v>37</v>
      </c>
    </row>
    <row r="122" spans="2:8" ht="15" customHeight="1">
      <c r="B122" s="62"/>
      <c r="C122" s="158" t="s">
        <v>91</v>
      </c>
      <c r="D122" s="159"/>
      <c r="E122" s="27" t="s">
        <v>93</v>
      </c>
      <c r="F122" s="136">
        <f>SUM(F123:F124)</f>
        <v>98000</v>
      </c>
      <c r="G122" s="136">
        <f>SUM(G123:G124)</f>
        <v>98000</v>
      </c>
      <c r="H122" s="101" t="s">
        <v>37</v>
      </c>
    </row>
    <row r="123" spans="2:8" ht="60" customHeight="1">
      <c r="B123" s="46"/>
      <c r="C123" s="28"/>
      <c r="D123" s="117">
        <v>6410</v>
      </c>
      <c r="E123" s="3" t="s">
        <v>72</v>
      </c>
      <c r="F123" s="119">
        <v>98000</v>
      </c>
      <c r="G123" s="118" t="s">
        <v>37</v>
      </c>
      <c r="H123" s="91" t="s">
        <v>37</v>
      </c>
    </row>
    <row r="124" spans="2:8" ht="54.75" customHeight="1">
      <c r="B124" s="46"/>
      <c r="C124" s="135"/>
      <c r="D124" s="117">
        <v>6220</v>
      </c>
      <c r="E124" s="36" t="s">
        <v>92</v>
      </c>
      <c r="F124" s="118" t="s">
        <v>37</v>
      </c>
      <c r="G124" s="119">
        <v>98000</v>
      </c>
      <c r="H124" s="91" t="s">
        <v>37</v>
      </c>
    </row>
    <row r="125" spans="2:8" ht="49.5" customHeight="1">
      <c r="B125" s="62"/>
      <c r="C125" s="83">
        <v>85156</v>
      </c>
      <c r="D125" s="113"/>
      <c r="E125" s="112" t="s">
        <v>33</v>
      </c>
      <c r="F125" s="114">
        <f>SUM(F126:F127)</f>
        <v>2306516</v>
      </c>
      <c r="G125" s="114">
        <f>SUM(G126:G127)</f>
        <v>2306516</v>
      </c>
      <c r="H125" s="125" t="s">
        <v>37</v>
      </c>
    </row>
    <row r="126" spans="2:8" ht="49.5" customHeight="1">
      <c r="B126" s="62"/>
      <c r="C126" s="72"/>
      <c r="D126" s="64">
        <v>2110</v>
      </c>
      <c r="E126" s="1" t="s">
        <v>35</v>
      </c>
      <c r="F126" s="14">
        <v>2306516</v>
      </c>
      <c r="G126" s="13" t="s">
        <v>37</v>
      </c>
      <c r="H126" s="59" t="s">
        <v>37</v>
      </c>
    </row>
    <row r="127" spans="2:8" ht="15" customHeight="1">
      <c r="B127" s="54"/>
      <c r="C127" s="74"/>
      <c r="D127" s="55">
        <v>4130</v>
      </c>
      <c r="E127" s="51" t="s">
        <v>56</v>
      </c>
      <c r="F127" s="17" t="s">
        <v>37</v>
      </c>
      <c r="G127" s="56">
        <v>2306516</v>
      </c>
      <c r="H127" s="60" t="s">
        <v>37</v>
      </c>
    </row>
    <row r="128" spans="2:8" ht="15" customHeight="1">
      <c r="B128" s="86">
        <v>852</v>
      </c>
      <c r="C128" s="106"/>
      <c r="D128" s="76"/>
      <c r="E128" s="27" t="s">
        <v>57</v>
      </c>
      <c r="F128" s="18">
        <f>SUM(F129+F149)</f>
        <v>558900</v>
      </c>
      <c r="G128" s="18">
        <f>SUM(G129+G149)</f>
        <v>558900</v>
      </c>
      <c r="H128" s="107">
        <f>SUM(H129,H149)</f>
        <v>5578</v>
      </c>
    </row>
    <row r="129" spans="2:8" ht="15" customHeight="1">
      <c r="B129" s="77"/>
      <c r="C129" s="43">
        <v>85203</v>
      </c>
      <c r="D129" s="76"/>
      <c r="E129" s="27" t="s">
        <v>34</v>
      </c>
      <c r="F129" s="18">
        <f>SUM(F130:F148)</f>
        <v>507900</v>
      </c>
      <c r="G129" s="18">
        <f>SUM(G130:G148)</f>
        <v>507900</v>
      </c>
      <c r="H129" s="45">
        <v>5578</v>
      </c>
    </row>
    <row r="130" spans="2:8" ht="49.5" customHeight="1">
      <c r="B130" s="49"/>
      <c r="C130" s="32"/>
      <c r="D130" s="64">
        <v>2110</v>
      </c>
      <c r="E130" s="1" t="s">
        <v>35</v>
      </c>
      <c r="F130" s="24">
        <v>507900</v>
      </c>
      <c r="G130" s="20" t="s">
        <v>37</v>
      </c>
      <c r="H130" s="92" t="s">
        <v>37</v>
      </c>
    </row>
    <row r="131" spans="2:8" ht="24" customHeight="1">
      <c r="B131" s="49"/>
      <c r="C131" s="73"/>
      <c r="D131" s="88">
        <v>3020</v>
      </c>
      <c r="E131" s="51" t="s">
        <v>21</v>
      </c>
      <c r="F131" s="118" t="s">
        <v>37</v>
      </c>
      <c r="G131" s="119">
        <v>448</v>
      </c>
      <c r="H131" s="118" t="s">
        <v>37</v>
      </c>
    </row>
    <row r="132" spans="2:8" ht="13.5" customHeight="1">
      <c r="B132" s="49"/>
      <c r="C132" s="73"/>
      <c r="D132" s="80">
        <v>4010</v>
      </c>
      <c r="E132" s="66" t="s">
        <v>20</v>
      </c>
      <c r="F132" s="81" t="s">
        <v>37</v>
      </c>
      <c r="G132" s="82">
        <v>275483</v>
      </c>
      <c r="H132" s="124" t="s">
        <v>37</v>
      </c>
    </row>
    <row r="133" spans="2:8" ht="13.5" customHeight="1">
      <c r="B133" s="122"/>
      <c r="C133" s="123"/>
      <c r="D133" s="128">
        <v>4040</v>
      </c>
      <c r="E133" s="129" t="s">
        <v>22</v>
      </c>
      <c r="F133" s="130" t="s">
        <v>37</v>
      </c>
      <c r="G133" s="120">
        <v>19924</v>
      </c>
      <c r="H133" s="131" t="s">
        <v>37</v>
      </c>
    </row>
    <row r="134" spans="2:8" ht="13.5" customHeight="1">
      <c r="B134" s="122"/>
      <c r="C134" s="123"/>
      <c r="D134" s="68">
        <v>4110</v>
      </c>
      <c r="E134" s="51" t="s">
        <v>23</v>
      </c>
      <c r="F134" s="20" t="s">
        <v>37</v>
      </c>
      <c r="G134" s="69">
        <v>49548</v>
      </c>
      <c r="H134" s="92" t="s">
        <v>37</v>
      </c>
    </row>
    <row r="135" spans="2:8" ht="13.5" customHeight="1">
      <c r="B135" s="122"/>
      <c r="C135" s="123"/>
      <c r="D135" s="80">
        <v>4120</v>
      </c>
      <c r="E135" s="66" t="s">
        <v>1</v>
      </c>
      <c r="F135" s="81" t="s">
        <v>37</v>
      </c>
      <c r="G135" s="82">
        <v>6775</v>
      </c>
      <c r="H135" s="124" t="s">
        <v>37</v>
      </c>
    </row>
    <row r="136" spans="2:8" ht="13.5" customHeight="1">
      <c r="B136" s="49"/>
      <c r="C136" s="73"/>
      <c r="D136" s="68">
        <v>4170</v>
      </c>
      <c r="E136" s="51" t="s">
        <v>2</v>
      </c>
      <c r="F136" s="20" t="s">
        <v>37</v>
      </c>
      <c r="G136" s="69">
        <v>9400</v>
      </c>
      <c r="H136" s="92" t="s">
        <v>37</v>
      </c>
    </row>
    <row r="137" spans="2:8" ht="13.5" customHeight="1">
      <c r="B137" s="49"/>
      <c r="C137" s="73"/>
      <c r="D137" s="68">
        <v>4210</v>
      </c>
      <c r="E137" s="51" t="s">
        <v>7</v>
      </c>
      <c r="F137" s="20" t="s">
        <v>37</v>
      </c>
      <c r="G137" s="69">
        <v>66095</v>
      </c>
      <c r="H137" s="92" t="s">
        <v>37</v>
      </c>
    </row>
    <row r="138" spans="2:8" ht="13.5" customHeight="1">
      <c r="B138" s="49"/>
      <c r="C138" s="73"/>
      <c r="D138" s="65">
        <v>4260</v>
      </c>
      <c r="E138" s="66" t="s">
        <v>13</v>
      </c>
      <c r="F138" s="21" t="s">
        <v>37</v>
      </c>
      <c r="G138" s="70">
        <v>29483</v>
      </c>
      <c r="H138" s="93" t="s">
        <v>37</v>
      </c>
    </row>
    <row r="139" spans="2:8" ht="13.5" customHeight="1">
      <c r="B139" s="49"/>
      <c r="C139" s="73"/>
      <c r="D139" s="50">
        <v>4270</v>
      </c>
      <c r="E139" s="51" t="s">
        <v>19</v>
      </c>
      <c r="F139" s="13" t="s">
        <v>37</v>
      </c>
      <c r="G139" s="70">
        <v>6020</v>
      </c>
      <c r="H139" s="94" t="s">
        <v>37</v>
      </c>
    </row>
    <row r="140" spans="2:8" ht="13.5" customHeight="1">
      <c r="B140" s="49"/>
      <c r="C140" s="73"/>
      <c r="D140" s="50">
        <v>4280</v>
      </c>
      <c r="E140" s="51" t="s">
        <v>8</v>
      </c>
      <c r="F140" s="13" t="s">
        <v>37</v>
      </c>
      <c r="G140" s="70">
        <v>340</v>
      </c>
      <c r="H140" s="94" t="s">
        <v>37</v>
      </c>
    </row>
    <row r="141" spans="2:8" ht="13.5" customHeight="1">
      <c r="B141" s="49"/>
      <c r="C141" s="73"/>
      <c r="D141" s="55">
        <v>4300</v>
      </c>
      <c r="E141" s="51" t="s">
        <v>0</v>
      </c>
      <c r="F141" s="17" t="s">
        <v>37</v>
      </c>
      <c r="G141" s="82">
        <v>26650</v>
      </c>
      <c r="H141" s="95" t="s">
        <v>37</v>
      </c>
    </row>
    <row r="142" spans="2:8" ht="15" customHeight="1">
      <c r="B142" s="49"/>
      <c r="C142" s="73"/>
      <c r="D142" s="68">
        <v>4350</v>
      </c>
      <c r="E142" s="51" t="s">
        <v>14</v>
      </c>
      <c r="F142" s="20" t="s">
        <v>37</v>
      </c>
      <c r="G142" s="69">
        <v>708</v>
      </c>
      <c r="H142" s="92" t="s">
        <v>37</v>
      </c>
    </row>
    <row r="143" spans="2:8" ht="36" customHeight="1">
      <c r="B143" s="49"/>
      <c r="C143" s="73"/>
      <c r="D143" s="68">
        <v>4370</v>
      </c>
      <c r="E143" s="51" t="s">
        <v>45</v>
      </c>
      <c r="F143" s="20" t="s">
        <v>37</v>
      </c>
      <c r="G143" s="69">
        <v>1156</v>
      </c>
      <c r="H143" s="92" t="s">
        <v>37</v>
      </c>
    </row>
    <row r="144" spans="2:8" ht="13.5" customHeight="1">
      <c r="B144" s="49"/>
      <c r="C144" s="73"/>
      <c r="D144" s="65">
        <v>4410</v>
      </c>
      <c r="E144" s="66" t="s">
        <v>9</v>
      </c>
      <c r="F144" s="21" t="s">
        <v>37</v>
      </c>
      <c r="G144" s="70">
        <v>2067</v>
      </c>
      <c r="H144" s="93" t="s">
        <v>37</v>
      </c>
    </row>
    <row r="145" spans="2:8" ht="13.5" customHeight="1">
      <c r="B145" s="49"/>
      <c r="C145" s="73"/>
      <c r="D145" s="50">
        <v>4430</v>
      </c>
      <c r="E145" s="51" t="s">
        <v>4</v>
      </c>
      <c r="F145" s="13" t="s">
        <v>37</v>
      </c>
      <c r="G145" s="70">
        <v>477</v>
      </c>
      <c r="H145" s="94" t="s">
        <v>37</v>
      </c>
    </row>
    <row r="146" spans="2:8" ht="24" customHeight="1">
      <c r="B146" s="54"/>
      <c r="C146" s="74"/>
      <c r="D146" s="55">
        <v>4440</v>
      </c>
      <c r="E146" s="51" t="s">
        <v>10</v>
      </c>
      <c r="F146" s="17" t="s">
        <v>37</v>
      </c>
      <c r="G146" s="82">
        <v>10079</v>
      </c>
      <c r="H146" s="95" t="s">
        <v>37</v>
      </c>
    </row>
    <row r="147" spans="2:8" ht="24.75" customHeight="1">
      <c r="B147" s="77" t="s">
        <v>90</v>
      </c>
      <c r="C147" s="139" t="s">
        <v>97</v>
      </c>
      <c r="D147" s="68">
        <v>4520</v>
      </c>
      <c r="E147" s="51" t="s">
        <v>66</v>
      </c>
      <c r="F147" s="170" t="s">
        <v>37</v>
      </c>
      <c r="G147" s="119">
        <v>672</v>
      </c>
      <c r="H147" s="95" t="s">
        <v>37</v>
      </c>
    </row>
    <row r="148" spans="2:8" ht="24" customHeight="1">
      <c r="B148" s="77"/>
      <c r="C148" s="74"/>
      <c r="D148" s="80">
        <v>4700</v>
      </c>
      <c r="E148" s="66" t="s">
        <v>5</v>
      </c>
      <c r="F148" s="81" t="s">
        <v>37</v>
      </c>
      <c r="G148" s="82">
        <v>2575</v>
      </c>
      <c r="H148" s="124" t="s">
        <v>37</v>
      </c>
    </row>
    <row r="149" spans="2:8" ht="27" customHeight="1">
      <c r="B149" s="150"/>
      <c r="C149" s="164">
        <v>85205</v>
      </c>
      <c r="D149" s="159"/>
      <c r="E149" s="27" t="s">
        <v>58</v>
      </c>
      <c r="F149" s="136">
        <f>SUM(F150:F152)</f>
        <v>51000</v>
      </c>
      <c r="G149" s="136">
        <f>SUM(G150:G152)</f>
        <v>51000</v>
      </c>
      <c r="H149" s="165" t="s">
        <v>37</v>
      </c>
    </row>
    <row r="150" spans="2:8" ht="49.5" customHeight="1">
      <c r="B150" s="49"/>
      <c r="C150" s="71"/>
      <c r="D150" s="84">
        <v>2110</v>
      </c>
      <c r="E150" s="3" t="s">
        <v>35</v>
      </c>
      <c r="F150" s="111">
        <v>51000</v>
      </c>
      <c r="G150" s="81" t="s">
        <v>37</v>
      </c>
      <c r="H150" s="104" t="s">
        <v>37</v>
      </c>
    </row>
    <row r="151" spans="2:8" ht="13.5">
      <c r="B151" s="49"/>
      <c r="C151" s="73"/>
      <c r="D151" s="68">
        <v>4170</v>
      </c>
      <c r="E151" s="51" t="s">
        <v>2</v>
      </c>
      <c r="F151" s="20" t="s">
        <v>37</v>
      </c>
      <c r="G151" s="69">
        <v>49500</v>
      </c>
      <c r="H151" s="91" t="s">
        <v>37</v>
      </c>
    </row>
    <row r="152" spans="2:8" ht="13.5">
      <c r="B152" s="54"/>
      <c r="C152" s="74"/>
      <c r="D152" s="65">
        <v>4210</v>
      </c>
      <c r="E152" s="66" t="s">
        <v>7</v>
      </c>
      <c r="F152" s="21" t="s">
        <v>37</v>
      </c>
      <c r="G152" s="70">
        <v>1500</v>
      </c>
      <c r="H152" s="21" t="s">
        <v>37</v>
      </c>
    </row>
    <row r="153" spans="2:8" ht="27" customHeight="1">
      <c r="B153" s="40">
        <v>853</v>
      </c>
      <c r="C153" s="40"/>
      <c r="D153" s="41"/>
      <c r="E153" s="42" t="s">
        <v>59</v>
      </c>
      <c r="F153" s="15">
        <f>SUM(F154)</f>
        <v>376636</v>
      </c>
      <c r="G153" s="15">
        <f>SUM(G154)</f>
        <v>376636</v>
      </c>
      <c r="H153" s="105" t="s">
        <v>37</v>
      </c>
    </row>
    <row r="154" spans="2:8" ht="27" customHeight="1">
      <c r="B154" s="28"/>
      <c r="C154" s="43">
        <v>85321</v>
      </c>
      <c r="D154" s="44"/>
      <c r="E154" s="27" t="s">
        <v>60</v>
      </c>
      <c r="F154" s="16">
        <f>SUM(F155:F170)</f>
        <v>376636</v>
      </c>
      <c r="G154" s="16">
        <f>SUM(G155:G170)</f>
        <v>376636</v>
      </c>
      <c r="H154" s="87" t="s">
        <v>37</v>
      </c>
    </row>
    <row r="155" spans="2:8" ht="49.5" customHeight="1">
      <c r="B155" s="46"/>
      <c r="C155" s="28"/>
      <c r="D155" s="64">
        <v>2110</v>
      </c>
      <c r="E155" s="1" t="s">
        <v>35</v>
      </c>
      <c r="F155" s="143">
        <v>376636</v>
      </c>
      <c r="G155" s="17" t="s">
        <v>37</v>
      </c>
      <c r="H155" s="60" t="s">
        <v>37</v>
      </c>
    </row>
    <row r="156" spans="2:8" ht="24.75" customHeight="1">
      <c r="B156" s="151"/>
      <c r="C156" s="150"/>
      <c r="D156" s="144">
        <v>3020</v>
      </c>
      <c r="E156" s="51" t="s">
        <v>21</v>
      </c>
      <c r="F156" s="91" t="s">
        <v>37</v>
      </c>
      <c r="G156" s="69">
        <v>200</v>
      </c>
      <c r="H156" s="91" t="s">
        <v>37</v>
      </c>
    </row>
    <row r="157" spans="2:8" ht="13.5" customHeight="1">
      <c r="B157" s="48"/>
      <c r="C157" s="49"/>
      <c r="D157" s="80">
        <v>4010</v>
      </c>
      <c r="E157" s="66" t="s">
        <v>20</v>
      </c>
      <c r="F157" s="81" t="s">
        <v>37</v>
      </c>
      <c r="G157" s="82">
        <v>121379</v>
      </c>
      <c r="H157" s="104" t="s">
        <v>37</v>
      </c>
    </row>
    <row r="158" spans="2:8" ht="13.5" customHeight="1">
      <c r="B158" s="48"/>
      <c r="C158" s="49"/>
      <c r="D158" s="65">
        <v>4040</v>
      </c>
      <c r="E158" s="66" t="s">
        <v>22</v>
      </c>
      <c r="F158" s="21" t="s">
        <v>37</v>
      </c>
      <c r="G158" s="70">
        <v>9976</v>
      </c>
      <c r="H158" s="110" t="s">
        <v>37</v>
      </c>
    </row>
    <row r="159" spans="2:8" ht="13.5" customHeight="1">
      <c r="B159" s="48"/>
      <c r="C159" s="49"/>
      <c r="D159" s="50">
        <v>4110</v>
      </c>
      <c r="E159" s="51" t="s">
        <v>23</v>
      </c>
      <c r="F159" s="13" t="s">
        <v>37</v>
      </c>
      <c r="G159" s="52">
        <v>24165</v>
      </c>
      <c r="H159" s="59" t="s">
        <v>37</v>
      </c>
    </row>
    <row r="160" spans="2:8" ht="13.5" customHeight="1">
      <c r="B160" s="48"/>
      <c r="C160" s="49"/>
      <c r="D160" s="50">
        <v>4120</v>
      </c>
      <c r="E160" s="51" t="s">
        <v>1</v>
      </c>
      <c r="F160" s="13" t="s">
        <v>37</v>
      </c>
      <c r="G160" s="52">
        <v>3331</v>
      </c>
      <c r="H160" s="59" t="s">
        <v>37</v>
      </c>
    </row>
    <row r="161" spans="2:8" ht="13.5" customHeight="1">
      <c r="B161" s="48"/>
      <c r="C161" s="49"/>
      <c r="D161" s="50">
        <v>4170</v>
      </c>
      <c r="E161" s="51" t="s">
        <v>2</v>
      </c>
      <c r="F161" s="13" t="s">
        <v>37</v>
      </c>
      <c r="G161" s="52">
        <v>18359</v>
      </c>
      <c r="H161" s="59" t="s">
        <v>37</v>
      </c>
    </row>
    <row r="162" spans="2:8" ht="13.5" customHeight="1">
      <c r="B162" s="48"/>
      <c r="C162" s="49"/>
      <c r="D162" s="50">
        <v>4210</v>
      </c>
      <c r="E162" s="51" t="s">
        <v>7</v>
      </c>
      <c r="F162" s="13" t="s">
        <v>37</v>
      </c>
      <c r="G162" s="52">
        <v>23400</v>
      </c>
      <c r="H162" s="59" t="s">
        <v>37</v>
      </c>
    </row>
    <row r="163" spans="2:8" ht="13.5" customHeight="1">
      <c r="B163" s="48"/>
      <c r="C163" s="49"/>
      <c r="D163" s="50">
        <v>4270</v>
      </c>
      <c r="E163" s="51" t="s">
        <v>19</v>
      </c>
      <c r="F163" s="13" t="s">
        <v>37</v>
      </c>
      <c r="G163" s="52">
        <v>510</v>
      </c>
      <c r="H163" s="59" t="s">
        <v>37</v>
      </c>
    </row>
    <row r="164" spans="2:8" ht="13.5" customHeight="1">
      <c r="B164" s="48"/>
      <c r="C164" s="49"/>
      <c r="D164" s="50">
        <v>4280</v>
      </c>
      <c r="E164" s="51" t="s">
        <v>8</v>
      </c>
      <c r="F164" s="13" t="s">
        <v>37</v>
      </c>
      <c r="G164" s="52">
        <v>300</v>
      </c>
      <c r="H164" s="59" t="s">
        <v>37</v>
      </c>
    </row>
    <row r="165" spans="2:8" ht="13.5" customHeight="1">
      <c r="B165" s="48"/>
      <c r="C165" s="49"/>
      <c r="D165" s="50">
        <v>4300</v>
      </c>
      <c r="E165" s="51" t="s">
        <v>0</v>
      </c>
      <c r="F165" s="13" t="s">
        <v>37</v>
      </c>
      <c r="G165" s="52">
        <v>159456</v>
      </c>
      <c r="H165" s="59" t="s">
        <v>37</v>
      </c>
    </row>
    <row r="166" spans="2:8" ht="36" customHeight="1">
      <c r="B166" s="48"/>
      <c r="C166" s="49"/>
      <c r="D166" s="50">
        <v>4370</v>
      </c>
      <c r="E166" s="51" t="s">
        <v>45</v>
      </c>
      <c r="F166" s="13" t="s">
        <v>37</v>
      </c>
      <c r="G166" s="52">
        <v>639</v>
      </c>
      <c r="H166" s="13" t="s">
        <v>37</v>
      </c>
    </row>
    <row r="167" spans="2:8" ht="24.75" customHeight="1">
      <c r="B167" s="48"/>
      <c r="C167" s="49"/>
      <c r="D167" s="50">
        <v>4400</v>
      </c>
      <c r="E167" s="51" t="s">
        <v>3</v>
      </c>
      <c r="F167" s="13" t="s">
        <v>37</v>
      </c>
      <c r="G167" s="52">
        <v>10120</v>
      </c>
      <c r="H167" s="59" t="s">
        <v>37</v>
      </c>
    </row>
    <row r="168" spans="2:8" ht="13.5" customHeight="1">
      <c r="B168" s="48"/>
      <c r="C168" s="49"/>
      <c r="D168" s="50">
        <v>4410</v>
      </c>
      <c r="E168" s="51" t="s">
        <v>9</v>
      </c>
      <c r="F168" s="13" t="s">
        <v>37</v>
      </c>
      <c r="G168" s="52">
        <v>498</v>
      </c>
      <c r="H168" s="59" t="s">
        <v>37</v>
      </c>
    </row>
    <row r="169" spans="2:8" ht="24.75" customHeight="1">
      <c r="B169" s="48"/>
      <c r="C169" s="49"/>
      <c r="D169" s="78">
        <v>4440</v>
      </c>
      <c r="E169" s="79" t="s">
        <v>10</v>
      </c>
      <c r="F169" s="25" t="s">
        <v>37</v>
      </c>
      <c r="G169" s="52">
        <v>4103</v>
      </c>
      <c r="H169" s="59" t="s">
        <v>37</v>
      </c>
    </row>
    <row r="170" spans="2:8" ht="24.75" customHeight="1">
      <c r="B170" s="53"/>
      <c r="C170" s="54"/>
      <c r="D170" s="88">
        <v>4700</v>
      </c>
      <c r="E170" s="51" t="s">
        <v>5</v>
      </c>
      <c r="F170" s="17" t="s">
        <v>37</v>
      </c>
      <c r="G170" s="56">
        <v>200</v>
      </c>
      <c r="H170" s="60" t="s">
        <v>37</v>
      </c>
    </row>
    <row r="171" spans="2:8" ht="17.25" customHeight="1">
      <c r="B171" s="178" t="s">
        <v>61</v>
      </c>
      <c r="C171" s="179"/>
      <c r="D171" s="179"/>
      <c r="E171" s="179"/>
      <c r="F171" s="85">
        <f>SUM(F12,F17,F23,F53,F67,F80,F117,F121,F128,F153)</f>
        <v>7674356</v>
      </c>
      <c r="G171" s="85">
        <f>SUM(G12,G17,G23,G53,G67,G80,G117,G121,G128,G153)</f>
        <v>7674356</v>
      </c>
      <c r="H171" s="85">
        <f>SUM(H12,H17,H23,H53,H67,H80,H117,H121,H128,H153)</f>
        <v>1167578</v>
      </c>
    </row>
    <row r="172" ht="13.5">
      <c r="H172" s="108"/>
    </row>
    <row r="173" ht="13.5">
      <c r="H173" s="108"/>
    </row>
    <row r="174" ht="13.5">
      <c r="H174" s="108"/>
    </row>
    <row r="175" ht="13.5">
      <c r="H175" s="108"/>
    </row>
    <row r="176" ht="13.5">
      <c r="H176" s="108"/>
    </row>
    <row r="177" ht="13.5">
      <c r="H177" s="108"/>
    </row>
    <row r="178" ht="13.5">
      <c r="H178" s="108"/>
    </row>
    <row r="179" ht="13.5">
      <c r="H179" s="108"/>
    </row>
    <row r="180" ht="13.5">
      <c r="H180" s="108"/>
    </row>
    <row r="181" ht="13.5">
      <c r="H181" s="108"/>
    </row>
    <row r="182" ht="13.5">
      <c r="H182" s="108"/>
    </row>
    <row r="183" ht="13.5">
      <c r="H183" s="108"/>
    </row>
    <row r="184" ht="13.5">
      <c r="H184" s="108"/>
    </row>
    <row r="185" ht="13.5">
      <c r="H185" s="108"/>
    </row>
    <row r="186" ht="13.5">
      <c r="H186" s="108"/>
    </row>
    <row r="187" ht="13.5">
      <c r="H187" s="108"/>
    </row>
    <row r="188" ht="13.5">
      <c r="H188" s="108"/>
    </row>
    <row r="189" ht="13.5">
      <c r="H189" s="108"/>
    </row>
    <row r="190" ht="13.5">
      <c r="H190" s="108"/>
    </row>
    <row r="191" ht="13.5">
      <c r="H191" s="108"/>
    </row>
    <row r="192" ht="13.5">
      <c r="H192" s="108"/>
    </row>
    <row r="193" ht="13.5">
      <c r="H193" s="108"/>
    </row>
    <row r="194" ht="13.5">
      <c r="H194" s="108"/>
    </row>
    <row r="195" ht="13.5">
      <c r="H195" s="108"/>
    </row>
    <row r="196" ht="13.5">
      <c r="H196" s="108"/>
    </row>
    <row r="197" ht="13.5">
      <c r="H197" s="108"/>
    </row>
    <row r="198" ht="13.5">
      <c r="H198" s="108"/>
    </row>
    <row r="199" ht="13.5">
      <c r="H199" s="108"/>
    </row>
    <row r="200" ht="13.5">
      <c r="H200" s="108"/>
    </row>
    <row r="201" ht="13.5">
      <c r="H201" s="108"/>
    </row>
    <row r="202" ht="13.5">
      <c r="H202" s="108"/>
    </row>
    <row r="203" ht="13.5">
      <c r="H203" s="108"/>
    </row>
    <row r="204" ht="13.5">
      <c r="H204" s="108"/>
    </row>
    <row r="205" ht="13.5">
      <c r="H205" s="108"/>
    </row>
    <row r="206" ht="13.5">
      <c r="H206" s="108"/>
    </row>
    <row r="207" ht="13.5">
      <c r="H207" s="108"/>
    </row>
    <row r="208" ht="13.5">
      <c r="H208" s="108"/>
    </row>
    <row r="209" ht="13.5">
      <c r="H209" s="108"/>
    </row>
    <row r="210" ht="13.5">
      <c r="H210" s="108"/>
    </row>
    <row r="211" ht="13.5">
      <c r="H211" s="108"/>
    </row>
    <row r="212" ht="13.5">
      <c r="H212" s="108"/>
    </row>
    <row r="213" ht="13.5">
      <c r="H213" s="108"/>
    </row>
    <row r="214" ht="13.5">
      <c r="H214" s="108"/>
    </row>
    <row r="215" ht="13.5">
      <c r="H215" s="108"/>
    </row>
    <row r="216" ht="13.5">
      <c r="H216" s="108"/>
    </row>
    <row r="217" ht="13.5">
      <c r="H217" s="108"/>
    </row>
    <row r="218" ht="13.5">
      <c r="H218" s="108"/>
    </row>
    <row r="219" ht="13.5">
      <c r="H219" s="108"/>
    </row>
    <row r="220" ht="13.5">
      <c r="H220" s="108"/>
    </row>
    <row r="221" ht="13.5">
      <c r="H221" s="108"/>
    </row>
    <row r="222" ht="13.5">
      <c r="H222" s="108"/>
    </row>
    <row r="223" ht="13.5">
      <c r="H223" s="108"/>
    </row>
    <row r="224" ht="13.5">
      <c r="H224" s="108"/>
    </row>
    <row r="225" ht="13.5">
      <c r="H225" s="108"/>
    </row>
    <row r="226" ht="13.5">
      <c r="H226" s="108"/>
    </row>
    <row r="227" ht="13.5">
      <c r="H227" s="108"/>
    </row>
    <row r="228" ht="13.5">
      <c r="H228" s="108"/>
    </row>
    <row r="229" ht="13.5">
      <c r="H229" s="108"/>
    </row>
    <row r="230" ht="13.5">
      <c r="H230" s="108"/>
    </row>
    <row r="231" ht="13.5">
      <c r="H231" s="108"/>
    </row>
    <row r="232" ht="13.5">
      <c r="H232" s="108"/>
    </row>
    <row r="233" ht="13.5">
      <c r="H233" s="108"/>
    </row>
    <row r="234" ht="13.5">
      <c r="H234" s="108"/>
    </row>
    <row r="235" ht="13.5">
      <c r="H235" s="108"/>
    </row>
    <row r="236" ht="13.5">
      <c r="H236" s="108"/>
    </row>
    <row r="237" ht="13.5">
      <c r="H237" s="108"/>
    </row>
    <row r="238" ht="13.5">
      <c r="H238" s="108"/>
    </row>
    <row r="239" ht="13.5">
      <c r="H239" s="108"/>
    </row>
    <row r="240" ht="13.5">
      <c r="H240" s="108"/>
    </row>
    <row r="241" ht="13.5">
      <c r="H241" s="108"/>
    </row>
    <row r="242" ht="13.5">
      <c r="H242" s="108"/>
    </row>
    <row r="243" ht="13.5">
      <c r="H243" s="108"/>
    </row>
    <row r="244" ht="13.5">
      <c r="H244" s="108"/>
    </row>
    <row r="245" ht="13.5">
      <c r="H245" s="108"/>
    </row>
    <row r="246" ht="13.5">
      <c r="H246" s="108"/>
    </row>
    <row r="247" ht="13.5">
      <c r="H247" s="108"/>
    </row>
    <row r="248" ht="13.5">
      <c r="H248" s="108"/>
    </row>
    <row r="249" ht="13.5">
      <c r="H249" s="108"/>
    </row>
    <row r="250" ht="13.5">
      <c r="H250" s="108"/>
    </row>
    <row r="251" ht="13.5">
      <c r="H251" s="108"/>
    </row>
    <row r="252" ht="13.5">
      <c r="H252" s="108"/>
    </row>
    <row r="253" ht="13.5">
      <c r="H253" s="108"/>
    </row>
    <row r="254" ht="13.5">
      <c r="H254" s="108"/>
    </row>
    <row r="255" ht="13.5">
      <c r="H255" s="108"/>
    </row>
    <row r="256" ht="13.5">
      <c r="H256" s="108"/>
    </row>
    <row r="257" ht="13.5">
      <c r="H257" s="108"/>
    </row>
    <row r="258" ht="13.5">
      <c r="H258" s="108"/>
    </row>
    <row r="259" ht="13.5">
      <c r="H259" s="108"/>
    </row>
  </sheetData>
  <sheetProtection/>
  <mergeCells count="9">
    <mergeCell ref="G7:G10"/>
    <mergeCell ref="H7:H10"/>
    <mergeCell ref="B5:H5"/>
    <mergeCell ref="B171:E171"/>
    <mergeCell ref="F7:F10"/>
    <mergeCell ref="B7:B10"/>
    <mergeCell ref="C7:C10"/>
    <mergeCell ref="D7:D10"/>
    <mergeCell ref="E7:E10"/>
  </mergeCells>
  <printOptions/>
  <pageMargins left="0.5905511811023623" right="0.5905511811023623" top="0.7086614173228347" bottom="0.7086614173228347" header="0.5118110236220472" footer="0.4330708661417323"/>
  <pageSetup horizontalDpi="600" verticalDpi="600" orientation="portrait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2014-12-29T08:51:04Z</cp:lastPrinted>
  <dcterms:created xsi:type="dcterms:W3CDTF">1998-12-09T13:02:10Z</dcterms:created>
  <dcterms:modified xsi:type="dcterms:W3CDTF">2014-12-29T13:56:35Z</dcterms:modified>
  <cp:category/>
  <cp:version/>
  <cp:contentType/>
  <cp:contentStatus/>
</cp:coreProperties>
</file>