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5" sheetId="1" r:id="rId1"/>
  </sheets>
  <definedNames>
    <definedName name="_xlnm.Print_Titles" localSheetId="0">'Załącznik nr 5'!$7:$11</definedName>
  </definedNames>
  <calcPr fullCalcOnLoad="1"/>
</workbook>
</file>

<file path=xl/sharedStrings.xml><?xml version="1.0" encoding="utf-8"?>
<sst xmlns="http://schemas.openxmlformats.org/spreadsheetml/2006/main" count="384" uniqueCount="79">
  <si>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</si>
  <si>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</si>
  <si>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</si>
  <si>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</si>
  <si>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</si>
  <si>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</si>
  <si>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</si>
  <si>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</si>
  <si>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</si>
  <si>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</si>
  <si>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</si>
  <si>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</si>
  <si>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</si>
  <si>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</si>
  <si>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</si>
  <si>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</si>
  <si>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</si>
  <si>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</si>
  <si>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</si>
  <si>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</si>
  <si>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</si>
  <si>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</si>
  <si>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</si>
  <si>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</si>
  <si>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</si>
  <si>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</si>
  <si>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</si>
  <si>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</si>
  <si>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</si>
  <si>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</si>
  <si>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</si>
  <si>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</si>
  <si>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</si>
  <si>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754</t>
  </si>
  <si>
    <t>75411</t>
  </si>
  <si>
    <t>Składki na ubezpieczenie zdrowotne oraz świadczenia dla osób nie objętych obowiązkiem ubezpieczenia zdrowotnego</t>
  </si>
  <si>
    <t>852</t>
  </si>
  <si>
    <t>85203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</si>
  <si>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</si>
  <si>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</si>
  <si>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</si>
  <si>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</si>
  <si>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§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</si>
  <si>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</si>
  <si>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</si>
  <si>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</si>
  <si>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</si>
  <si>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</si>
  <si>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</si>
  <si>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</si>
  <si>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</si>
  <si>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</si>
  <si>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</si>
  <si>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</si>
  <si>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</si>
  <si>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</si>
  <si>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</si>
  <si>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</si>
  <si>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</si>
  <si>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</si>
  <si>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</si>
  <si>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</si>
  <si>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</si>
  <si>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</si>
  <si>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</si>
  <si>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</si>
  <si>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5</t>
  </si>
  <si>
    <t>6</t>
  </si>
  <si>
    <t>11</t>
  </si>
  <si>
    <t>Podatek od nieruchomości</t>
  </si>
  <si>
    <t>Opłaty na rzecz budżetów jednostek samorządu terytorialnego</t>
  </si>
  <si>
    <t>Dochody 
- dotacje ogółem</t>
  </si>
  <si>
    <t>Wydatki 
ogółem 
(6+10)</t>
  </si>
  <si>
    <t>710</t>
  </si>
  <si>
    <t>71015</t>
  </si>
  <si>
    <t>Dochody i wydatki związane z realizacją zadań z zakresu administracji rządowej 
i innych zadań zleconych odrębnymi ustawami w 2014 roku</t>
  </si>
  <si>
    <t xml:space="preserve">                     Załącznik Nr 5</t>
  </si>
  <si>
    <t xml:space="preserve">            z dnia 27 lutego 2014 roku</t>
  </si>
  <si>
    <t xml:space="preserve">                                      do Uchwały Rady Powiatu Nr XL/348/14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</si>
</sst>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8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8.5"/>
      <name val="Arial CE"/>
      <family val="0"/>
    </font>
    <font>
      <sz val="11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12"/>
      <name val="Bookman Old Style"/>
      <family val="1"/>
    </font>
    <font>
      <sz val="11"/>
      <name val="Bookman Old Style"/>
      <family val="1"/>
    </font>
    <font>
      <sz val="10.5"/>
      <name val="Bookman Old Style"/>
      <family val="1"/>
    </font>
    <font>
      <b/>
      <sz val="11.5"/>
      <name val="Bookman Old Style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" fontId="13" fillId="0" borderId="3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13" fillId="0" borderId="5" xfId="0" applyNumberFormat="1" applyFont="1" applyFill="1" applyBorder="1" applyAlignment="1">
      <alignment horizontal="right" vertical="center" wrapText="1" shrinkToFit="1"/>
    </xf>
    <xf numFmtId="4" fontId="13" fillId="0" borderId="6" xfId="0" applyNumberFormat="1" applyFont="1" applyFill="1" applyBorder="1" applyAlignment="1">
      <alignment horizontal="right" vertical="center" wrapText="1" shrinkToFi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4" fontId="13" fillId="0" borderId="8" xfId="0" applyNumberFormat="1" applyFont="1" applyFill="1" applyBorder="1" applyAlignment="1">
      <alignment horizontal="right" vertical="center" wrapText="1" shrinkToFit="1"/>
    </xf>
    <xf numFmtId="4" fontId="9" fillId="0" borderId="6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" fontId="9" fillId="0" borderId="11" xfId="0" applyNumberFormat="1" applyFont="1" applyFill="1" applyBorder="1" applyAlignment="1">
      <alignment horizontal="center" vertical="center" wrapText="1" shrinkToFit="1"/>
    </xf>
    <xf numFmtId="4" fontId="13" fillId="0" borderId="12" xfId="0" applyNumberFormat="1" applyFont="1" applyFill="1" applyBorder="1" applyAlignment="1">
      <alignment horizontal="right" vertical="center" wrapText="1" shrinkToFit="1"/>
    </xf>
    <xf numFmtId="4" fontId="9" fillId="0" borderId="8" xfId="0" applyNumberFormat="1" applyFont="1" applyFill="1" applyBorder="1" applyAlignment="1">
      <alignment horizontal="right" vertical="center" wrapText="1" shrinkToFit="1"/>
    </xf>
    <xf numFmtId="4" fontId="9" fillId="0" borderId="13" xfId="0" applyNumberFormat="1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4" fontId="13" fillId="0" borderId="4" xfId="0" applyNumberFormat="1" applyFont="1" applyFill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Alignment="1">
      <alignment horizontal="center" vertical="center" wrapText="1" shrinkToFi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Alignment="1">
      <alignment horizontal="right" vertical="center" wrapText="1" shrinkToFit="1"/>
    </xf>
    <xf numFmtId="49" fontId="14" fillId="0" borderId="0" xfId="0" applyNumberFormat="1" applyFont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49" fontId="13" fillId="0" borderId="22" xfId="0" applyNumberFormat="1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9" fontId="9" fillId="0" borderId="24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4" fontId="9" fillId="0" borderId="7" xfId="0" applyNumberFormat="1" applyFont="1" applyFill="1" applyBorder="1" applyAlignment="1">
      <alignment horizontal="right" vertical="center" wrapText="1" shrinkToFit="1"/>
    </xf>
    <xf numFmtId="4" fontId="9" fillId="0" borderId="28" xfId="0" applyNumberFormat="1" applyFont="1" applyFill="1" applyBorder="1" applyAlignment="1">
      <alignment horizontal="center" vertical="center" wrapText="1" shrinkToFit="1"/>
    </xf>
    <xf numFmtId="4" fontId="9" fillId="0" borderId="29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9" fillId="0" borderId="28" xfId="0" applyNumberFormat="1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49" fontId="13" fillId="0" borderId="16" xfId="0" applyNumberFormat="1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right" vertical="center" wrapText="1" shrinkToFit="1"/>
    </xf>
    <xf numFmtId="4" fontId="9" fillId="0" borderId="10" xfId="0" applyNumberFormat="1" applyFont="1" applyFill="1" applyBorder="1" applyAlignment="1">
      <alignment horizontal="right" vertical="center" wrapText="1" shrinkToFit="1"/>
    </xf>
    <xf numFmtId="49" fontId="13" fillId="0" borderId="35" xfId="0" applyNumberFormat="1" applyFont="1" applyFill="1" applyBorder="1" applyAlignment="1">
      <alignment horizontal="center" vertical="center" wrapText="1" shrinkToFit="1"/>
    </xf>
    <xf numFmtId="49" fontId="13" fillId="0" borderId="17" xfId="0" applyNumberFormat="1" applyFont="1" applyFill="1" applyBorder="1" applyAlignment="1">
      <alignment horizontal="center" vertical="center" wrapText="1" shrinkToFit="1"/>
    </xf>
    <xf numFmtId="49" fontId="9" fillId="0" borderId="35" xfId="0" applyNumberFormat="1" applyFont="1" applyFill="1" applyBorder="1" applyAlignment="1">
      <alignment horizontal="center" vertical="center" wrapText="1" shrinkToFi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4" fontId="9" fillId="0" borderId="13" xfId="0" applyNumberFormat="1" applyFont="1" applyFill="1" applyBorder="1" applyAlignment="1">
      <alignment horizontal="right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4" fontId="9" fillId="0" borderId="38" xfId="0" applyNumberFormat="1" applyFont="1" applyFill="1" applyBorder="1" applyAlignment="1">
      <alignment horizontal="center" vertical="center" wrapText="1" shrinkToFit="1"/>
    </xf>
    <xf numFmtId="4" fontId="9" fillId="0" borderId="38" xfId="0" applyNumberFormat="1" applyFont="1" applyFill="1" applyBorder="1" applyAlignment="1">
      <alignment horizontal="right" vertical="center" wrapText="1" shrinkToFit="1"/>
    </xf>
    <xf numFmtId="49" fontId="13" fillId="0" borderId="12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right" vertical="center" wrapText="1" shrinkToFit="1"/>
    </xf>
    <xf numFmtId="49" fontId="13" fillId="0" borderId="39" xfId="0" applyNumberFormat="1" applyFont="1" applyFill="1" applyBorder="1" applyAlignment="1">
      <alignment horizontal="center" vertical="center" wrapText="1" shrinkToFit="1"/>
    </xf>
    <xf numFmtId="4" fontId="13" fillId="0" borderId="29" xfId="0" applyNumberFormat="1" applyFont="1" applyFill="1" applyBorder="1" applyAlignment="1">
      <alignment horizontal="center" vertical="center" wrapText="1" shrinkToFit="1"/>
    </xf>
    <xf numFmtId="4" fontId="9" fillId="0" borderId="40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43" xfId="0" applyNumberFormat="1" applyFont="1" applyFill="1" applyBorder="1" applyAlignment="1">
      <alignment horizontal="center" vertical="center" wrapText="1" shrinkToFit="1"/>
    </xf>
    <xf numFmtId="4" fontId="9" fillId="0" borderId="44" xfId="0" applyNumberFormat="1" applyFont="1" applyFill="1" applyBorder="1" applyAlignment="1">
      <alignment horizontal="center" vertical="center" wrapText="1" shrinkToFit="1"/>
    </xf>
    <xf numFmtId="4" fontId="9" fillId="0" borderId="45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2" xfId="0" applyNumberFormat="1" applyFont="1" applyFill="1" applyBorder="1" applyAlignment="1">
      <alignment horizontal="right" vertical="center" wrapText="1" shrinkToFit="1"/>
    </xf>
    <xf numFmtId="1" fontId="11" fillId="0" borderId="0" xfId="0" applyFont="1" applyFill="1" applyAlignment="1">
      <alignment horizontal="center" vertical="center" wrapText="1" shrinkToFit="1"/>
    </xf>
    <xf numFmtId="49" fontId="12" fillId="0" borderId="0" xfId="0" applyNumberFormat="1" applyFont="1" applyFill="1" applyAlignment="1">
      <alignment horizontal="center" vertical="center" wrapText="1" shrinkToFit="1"/>
    </xf>
    <xf numFmtId="1" fontId="8" fillId="0" borderId="0" xfId="0" applyFont="1" applyFill="1" applyAlignment="1">
      <alignment horizontal="center" vertical="center" wrapText="1" shrinkToFit="1"/>
    </xf>
    <xf numFmtId="0" fontId="8" fillId="0" borderId="0" xfId="0" applyNumberFormat="1" applyFont="1" applyFill="1" applyBorder="1" applyAlignment="1" applyProtection="1" quotePrefix="1">
      <alignment horizontal="left"/>
      <protection locked="0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4" fontId="13" fillId="0" borderId="20" xfId="0" applyNumberFormat="1" applyFont="1" applyFill="1" applyBorder="1" applyAlignment="1">
      <alignment horizontal="center" vertical="center" wrapText="1" shrinkToFit="1"/>
    </xf>
    <xf numFmtId="4" fontId="13" fillId="0" borderId="42" xfId="0" applyNumberFormat="1" applyFont="1" applyFill="1" applyBorder="1" applyAlignment="1">
      <alignment horizontal="center" vertical="center" wrapText="1" shrinkToFit="1"/>
    </xf>
    <xf numFmtId="4" fontId="9" fillId="0" borderId="29" xfId="0" applyNumberFormat="1" applyFont="1" applyFill="1" applyBorder="1" applyAlignment="1">
      <alignment horizontal="center" vertical="center" wrapText="1" shrinkToFit="1"/>
    </xf>
    <xf numFmtId="4" fontId="13" fillId="0" borderId="25" xfId="0" applyNumberFormat="1" applyFont="1" applyFill="1" applyBorder="1" applyAlignment="1">
      <alignment horizontal="center" vertical="center" wrapText="1" shrinkToFit="1"/>
    </xf>
    <xf numFmtId="4" fontId="9" fillId="0" borderId="46" xfId="0" applyNumberFormat="1" applyFont="1" applyFill="1" applyBorder="1" applyAlignment="1">
      <alignment horizontal="center" vertical="center" wrapText="1" shrinkToFit="1"/>
    </xf>
    <xf numFmtId="4" fontId="13" fillId="0" borderId="13" xfId="0" applyNumberFormat="1" applyFont="1" applyFill="1" applyBorder="1" applyAlignment="1">
      <alignment horizontal="center" vertical="center" wrapText="1" shrinkToFit="1"/>
    </xf>
    <xf numFmtId="49" fontId="13" fillId="0" borderId="47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9" xfId="0" applyNumberFormat="1" applyFont="1" applyFill="1" applyBorder="1" applyAlignment="1">
      <alignment horizontal="center" vertical="center" wrapText="1" shrinkToFit="1"/>
    </xf>
    <xf numFmtId="4" fontId="13" fillId="0" borderId="32" xfId="0" applyNumberFormat="1" applyFont="1" applyFill="1" applyBorder="1" applyAlignment="1">
      <alignment horizontal="right" vertical="center" wrapText="1" shrinkToFi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" fontId="9" fillId="0" borderId="10" xfId="0" applyNumberFormat="1" applyFont="1" applyFill="1" applyBorder="1" applyAlignment="1">
      <alignment horizontal="right" vertical="center" wrapText="1" shrinkToFit="1"/>
    </xf>
    <xf numFmtId="4" fontId="9" fillId="0" borderId="48" xfId="0" applyNumberFormat="1" applyFont="1" applyFill="1" applyBorder="1" applyAlignment="1">
      <alignment horizontal="center" vertical="center" wrapText="1" shrinkToFit="1"/>
    </xf>
    <xf numFmtId="4" fontId="9" fillId="0" borderId="9" xfId="0" applyNumberFormat="1" applyFont="1" applyFill="1" applyBorder="1" applyAlignment="1">
      <alignment horizontal="right" vertical="center" wrapText="1" shrinkToFit="1"/>
    </xf>
    <xf numFmtId="4" fontId="9" fillId="0" borderId="7" xfId="0" applyNumberFormat="1" applyFont="1" applyFill="1" applyBorder="1" applyAlignment="1">
      <alignment horizontal="right" vertical="center" wrapText="1" shrinkToFit="1"/>
    </xf>
    <xf numFmtId="4" fontId="9" fillId="0" borderId="49" xfId="0" applyNumberFormat="1" applyFont="1" applyFill="1" applyBorder="1" applyAlignment="1">
      <alignment horizontal="righ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13" fillId="0" borderId="50" xfId="0" applyFont="1" applyFill="1" applyBorder="1" applyAlignment="1">
      <alignment horizontal="center" vertical="center" wrapText="1" shrinkToFit="1"/>
    </xf>
    <xf numFmtId="4" fontId="13" fillId="0" borderId="51" xfId="0" applyNumberFormat="1" applyFont="1" applyFill="1" applyBorder="1" applyAlignment="1">
      <alignment horizontal="right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4" fontId="16" fillId="0" borderId="0" xfId="0" applyNumberFormat="1" applyFont="1" applyAlignment="1">
      <alignment horizontal="right"/>
    </xf>
    <xf numFmtId="4" fontId="9" fillId="0" borderId="20" xfId="0" applyNumberFormat="1" applyFont="1" applyFill="1" applyBorder="1" applyAlignment="1">
      <alignment horizontal="right" vertical="center" wrapText="1" shrinkToFit="1"/>
    </xf>
    <xf numFmtId="4" fontId="9" fillId="0" borderId="52" xfId="0" applyNumberFormat="1" applyFont="1" applyFill="1" applyBorder="1" applyAlignment="1">
      <alignment horizontal="center" vertical="center" wrapText="1" shrinkToFit="1"/>
    </xf>
    <xf numFmtId="4" fontId="9" fillId="0" borderId="14" xfId="0" applyNumberFormat="1" applyFont="1" applyFill="1" applyBorder="1" applyAlignment="1">
      <alignment horizontal="center" vertical="center" wrapText="1" shrinkToFit="1"/>
    </xf>
    <xf numFmtId="4" fontId="9" fillId="0" borderId="38" xfId="0" applyNumberFormat="1" applyFont="1" applyFill="1" applyBorder="1" applyAlignment="1">
      <alignment horizontal="right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49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pane ySplit="10" topLeftCell="BM104" activePane="bottomLeft" state="frozen"/>
      <selection pane="topLeft" activeCell="A1" sqref="A1"/>
      <selection pane="bottomLeft" activeCell="D127" sqref="D127"/>
    </sheetView>
  </sheetViews>
  <sheetFormatPr defaultColWidth="9.00390625" defaultRowHeight="12.75"/>
  <cols>
    <col min="1" max="1" width="1.875" style="5" customWidth="1"/>
    <col min="2" max="2" width="5.375" style="6" customWidth="1"/>
    <col min="3" max="3" width="8.25390625" style="6" customWidth="1"/>
    <col min="4" max="4" width="6.625" style="7" customWidth="1"/>
    <col min="5" max="5" width="32.75390625" style="8" customWidth="1"/>
    <col min="6" max="6" width="14.25390625" style="7" customWidth="1"/>
    <col min="7" max="7" width="12.875" style="9" customWidth="1"/>
    <col min="8" max="8" width="13.75390625" style="122" customWidth="1"/>
    <col min="9" max="16384" width="9.125" style="5" customWidth="1"/>
  </cols>
  <sheetData>
    <row r="1" ht="15" customHeight="1">
      <c r="H1" s="133" t="s">
        <v>76</v>
      </c>
    </row>
    <row r="2" ht="15" customHeight="1">
      <c r="H2" s="139" t="s">
        <v>78</v>
      </c>
    </row>
    <row r="3" spans="1:8" ht="15" customHeight="1">
      <c r="A3" s="132"/>
      <c r="H3" s="134" t="s">
        <v>77</v>
      </c>
    </row>
    <row r="4" ht="18.75" customHeight="1">
      <c r="H4" s="102"/>
    </row>
    <row r="5" spans="1:11" ht="32.25" customHeight="1">
      <c r="A5" s="10"/>
      <c r="B5" s="148" t="s">
        <v>75</v>
      </c>
      <c r="C5" s="148"/>
      <c r="D5" s="148"/>
      <c r="E5" s="148"/>
      <c r="F5" s="148"/>
      <c r="G5" s="148"/>
      <c r="H5" s="148"/>
      <c r="I5" s="3"/>
      <c r="J5" s="3"/>
      <c r="K5" s="3"/>
    </row>
    <row r="6" spans="1:11" ht="8.25" customHeight="1">
      <c r="A6" s="10"/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2:9" s="11" customFormat="1" ht="12">
      <c r="B7" s="153" t="s">
        <v>26</v>
      </c>
      <c r="C7" s="153" t="s">
        <v>27</v>
      </c>
      <c r="D7" s="155" t="s">
        <v>42</v>
      </c>
      <c r="E7" s="157" t="s">
        <v>25</v>
      </c>
      <c r="F7" s="151" t="s">
        <v>71</v>
      </c>
      <c r="G7" s="144" t="s">
        <v>72</v>
      </c>
      <c r="H7" s="146" t="s">
        <v>16</v>
      </c>
      <c r="I7" s="105"/>
    </row>
    <row r="8" spans="2:9" s="11" customFormat="1" ht="12" customHeight="1">
      <c r="B8" s="154"/>
      <c r="C8" s="154"/>
      <c r="D8" s="156"/>
      <c r="E8" s="158"/>
      <c r="F8" s="152"/>
      <c r="G8" s="145"/>
      <c r="H8" s="147"/>
      <c r="I8" s="105"/>
    </row>
    <row r="9" spans="2:9" s="11" customFormat="1" ht="12" customHeight="1">
      <c r="B9" s="154"/>
      <c r="C9" s="154"/>
      <c r="D9" s="156"/>
      <c r="E9" s="158"/>
      <c r="F9" s="152"/>
      <c r="G9" s="145"/>
      <c r="H9" s="147"/>
      <c r="I9" s="105"/>
    </row>
    <row r="10" spans="2:9" s="11" customFormat="1" ht="20.25" customHeight="1">
      <c r="B10" s="154"/>
      <c r="C10" s="154"/>
      <c r="D10" s="156"/>
      <c r="E10" s="158"/>
      <c r="F10" s="152"/>
      <c r="G10" s="145"/>
      <c r="H10" s="147"/>
      <c r="I10" s="105"/>
    </row>
    <row r="11" spans="2:9" s="12" customFormat="1" ht="12.75">
      <c r="B11" s="131">
        <v>1</v>
      </c>
      <c r="C11" s="131">
        <v>2</v>
      </c>
      <c r="D11" s="131">
        <v>3</v>
      </c>
      <c r="E11" s="131">
        <v>4</v>
      </c>
      <c r="F11" s="131" t="s">
        <v>66</v>
      </c>
      <c r="G11" s="131" t="s">
        <v>67</v>
      </c>
      <c r="H11" s="103" t="s">
        <v>68</v>
      </c>
      <c r="I11" s="106"/>
    </row>
    <row r="12" spans="2:9" ht="14.25">
      <c r="B12" s="42" t="s">
        <v>28</v>
      </c>
      <c r="C12" s="118"/>
      <c r="D12" s="129"/>
      <c r="E12" s="128" t="s">
        <v>43</v>
      </c>
      <c r="F12" s="130">
        <f>SUM(F13,F16)</f>
        <v>7000</v>
      </c>
      <c r="G12" s="130">
        <f>SUM(G13,G16)</f>
        <v>7000</v>
      </c>
      <c r="H12" s="130">
        <f>SUM(H13,H16)</f>
        <v>2000</v>
      </c>
      <c r="I12" s="107"/>
    </row>
    <row r="13" spans="2:11" ht="24.75" customHeight="1">
      <c r="B13" s="30"/>
      <c r="C13" s="31" t="s">
        <v>29</v>
      </c>
      <c r="D13" s="28"/>
      <c r="E13" s="29" t="s">
        <v>30</v>
      </c>
      <c r="F13" s="13">
        <f>SUM(F14:F15)</f>
        <v>7000</v>
      </c>
      <c r="G13" s="13">
        <f>SUM(G14:G15)</f>
        <v>7000</v>
      </c>
      <c r="H13" s="32" t="s">
        <v>41</v>
      </c>
      <c r="I13" s="107"/>
      <c r="K13" s="108"/>
    </row>
    <row r="14" spans="2:11" ht="49.5" customHeight="1">
      <c r="B14" s="33"/>
      <c r="C14" s="34"/>
      <c r="D14" s="35">
        <v>2110</v>
      </c>
      <c r="E14" s="2" t="s">
        <v>39</v>
      </c>
      <c r="F14" s="15">
        <v>7000</v>
      </c>
      <c r="G14" s="36" t="s">
        <v>41</v>
      </c>
      <c r="H14" s="36" t="s">
        <v>41</v>
      </c>
      <c r="I14" s="107"/>
      <c r="K14" s="108"/>
    </row>
    <row r="15" spans="2:9" ht="13.5" customHeight="1">
      <c r="B15" s="33"/>
      <c r="C15" s="37"/>
      <c r="D15" s="35">
        <v>4300</v>
      </c>
      <c r="E15" s="38" t="s">
        <v>0</v>
      </c>
      <c r="F15" s="39" t="s">
        <v>41</v>
      </c>
      <c r="G15" s="40">
        <v>7000</v>
      </c>
      <c r="H15" s="36" t="s">
        <v>41</v>
      </c>
      <c r="I15" s="107"/>
    </row>
    <row r="16" spans="2:9" ht="14.25">
      <c r="B16" s="56"/>
      <c r="C16" s="109" t="s">
        <v>17</v>
      </c>
      <c r="D16" s="110"/>
      <c r="E16" s="29" t="s">
        <v>18</v>
      </c>
      <c r="F16" s="14" t="s">
        <v>41</v>
      </c>
      <c r="G16" s="14" t="s">
        <v>41</v>
      </c>
      <c r="H16" s="47">
        <v>2000</v>
      </c>
      <c r="I16" s="107"/>
    </row>
    <row r="17" spans="2:9" ht="14.25">
      <c r="B17" s="42">
        <v>700</v>
      </c>
      <c r="C17" s="42"/>
      <c r="D17" s="43"/>
      <c r="E17" s="44" t="s">
        <v>44</v>
      </c>
      <c r="F17" s="16">
        <f>SUM(F18)</f>
        <v>44000</v>
      </c>
      <c r="G17" s="16">
        <f>SUM(G18)</f>
        <v>44000</v>
      </c>
      <c r="H17" s="16">
        <f>SUM(H18)</f>
        <v>1149000</v>
      </c>
      <c r="I17" s="107"/>
    </row>
    <row r="18" spans="2:9" ht="24.75" customHeight="1">
      <c r="B18" s="30"/>
      <c r="C18" s="45">
        <v>70005</v>
      </c>
      <c r="D18" s="46"/>
      <c r="E18" s="29" t="s">
        <v>31</v>
      </c>
      <c r="F18" s="17">
        <f>SUM(F19:F21)</f>
        <v>44000</v>
      </c>
      <c r="G18" s="17">
        <f>SUM(G19:G21)</f>
        <v>44000</v>
      </c>
      <c r="H18" s="47">
        <v>1149000</v>
      </c>
      <c r="I18" s="107"/>
    </row>
    <row r="19" spans="2:9" ht="49.5" customHeight="1">
      <c r="B19" s="48"/>
      <c r="C19" s="30"/>
      <c r="D19" s="35">
        <v>2110</v>
      </c>
      <c r="E19" s="1" t="s">
        <v>39</v>
      </c>
      <c r="F19" s="15">
        <v>44000</v>
      </c>
      <c r="G19" s="21" t="s">
        <v>41</v>
      </c>
      <c r="H19" s="49" t="s">
        <v>41</v>
      </c>
      <c r="I19" s="107"/>
    </row>
    <row r="20" spans="2:9" ht="13.5" customHeight="1">
      <c r="B20" s="50"/>
      <c r="C20" s="51"/>
      <c r="D20" s="52">
        <v>4300</v>
      </c>
      <c r="E20" s="53" t="s">
        <v>0</v>
      </c>
      <c r="F20" s="21" t="s">
        <v>41</v>
      </c>
      <c r="G20" s="54">
        <v>42330</v>
      </c>
      <c r="H20" s="49" t="s">
        <v>41</v>
      </c>
      <c r="I20" s="107"/>
    </row>
    <row r="21" spans="2:9" ht="13.5" customHeight="1">
      <c r="B21" s="55"/>
      <c r="C21" s="56"/>
      <c r="D21" s="57">
        <v>4480</v>
      </c>
      <c r="E21" s="53" t="s">
        <v>69</v>
      </c>
      <c r="F21" s="18" t="s">
        <v>41</v>
      </c>
      <c r="G21" s="58">
        <v>1670</v>
      </c>
      <c r="H21" s="59" t="s">
        <v>41</v>
      </c>
      <c r="I21" s="107"/>
    </row>
    <row r="22" spans="2:9" ht="14.25" customHeight="1">
      <c r="B22" s="42">
        <v>710</v>
      </c>
      <c r="C22" s="42"/>
      <c r="D22" s="95"/>
      <c r="E22" s="96" t="s">
        <v>45</v>
      </c>
      <c r="F22" s="25">
        <f>SUM(F26+F23+F29)</f>
        <v>397615</v>
      </c>
      <c r="G22" s="25">
        <f>SUM(G26+G23+G29)</f>
        <v>397615</v>
      </c>
      <c r="H22" s="111" t="s">
        <v>41</v>
      </c>
      <c r="I22" s="107"/>
    </row>
    <row r="23" spans="2:9" ht="24.75" customHeight="1">
      <c r="B23" s="30"/>
      <c r="C23" s="45">
        <v>71013</v>
      </c>
      <c r="D23" s="46"/>
      <c r="E23" s="29" t="s">
        <v>46</v>
      </c>
      <c r="F23" s="17">
        <f>SUM(F24:F25)</f>
        <v>76000</v>
      </c>
      <c r="G23" s="17">
        <f>SUM(G24:G25)</f>
        <v>76000</v>
      </c>
      <c r="H23" s="60" t="s">
        <v>41</v>
      </c>
      <c r="I23" s="107"/>
    </row>
    <row r="24" spans="2:9" ht="49.5" customHeight="1">
      <c r="B24" s="64"/>
      <c r="C24" s="74"/>
      <c r="D24" s="35">
        <v>2110</v>
      </c>
      <c r="E24" s="1" t="s">
        <v>39</v>
      </c>
      <c r="F24" s="15">
        <v>76000</v>
      </c>
      <c r="G24" s="21" t="s">
        <v>41</v>
      </c>
      <c r="H24" s="61" t="s">
        <v>41</v>
      </c>
      <c r="I24" s="107"/>
    </row>
    <row r="25" spans="2:9" ht="14.25">
      <c r="B25" s="51"/>
      <c r="C25" s="76"/>
      <c r="D25" s="57">
        <v>4300</v>
      </c>
      <c r="E25" s="53" t="s">
        <v>0</v>
      </c>
      <c r="F25" s="18" t="s">
        <v>41</v>
      </c>
      <c r="G25" s="58">
        <v>76000</v>
      </c>
      <c r="H25" s="62" t="s">
        <v>41</v>
      </c>
      <c r="I25" s="107"/>
    </row>
    <row r="26" spans="2:9" ht="15" customHeight="1">
      <c r="B26" s="64"/>
      <c r="C26" s="77">
        <v>71014</v>
      </c>
      <c r="D26" s="78"/>
      <c r="E26" s="29" t="s">
        <v>32</v>
      </c>
      <c r="F26" s="19">
        <f>SUM(F27:F28)</f>
        <v>7500</v>
      </c>
      <c r="G26" s="19">
        <f>SUM(G27:G28)</f>
        <v>7500</v>
      </c>
      <c r="H26" s="112" t="s">
        <v>41</v>
      </c>
      <c r="I26" s="107"/>
    </row>
    <row r="27" spans="2:9" ht="49.5" customHeight="1">
      <c r="B27" s="51"/>
      <c r="C27" s="74"/>
      <c r="D27" s="63">
        <v>2110</v>
      </c>
      <c r="E27" s="1" t="s">
        <v>39</v>
      </c>
      <c r="F27" s="20">
        <v>7500</v>
      </c>
      <c r="G27" s="24" t="s">
        <v>41</v>
      </c>
      <c r="H27" s="113" t="s">
        <v>41</v>
      </c>
      <c r="I27" s="107"/>
    </row>
    <row r="28" spans="2:9" ht="13.5" customHeight="1">
      <c r="B28" s="51"/>
      <c r="C28" s="76"/>
      <c r="D28" s="52">
        <v>4300</v>
      </c>
      <c r="E28" s="53" t="s">
        <v>0</v>
      </c>
      <c r="F28" s="21" t="s">
        <v>41</v>
      </c>
      <c r="G28" s="54">
        <v>7500</v>
      </c>
      <c r="H28" s="114" t="s">
        <v>41</v>
      </c>
      <c r="I28" s="107"/>
    </row>
    <row r="29" spans="2:9" ht="14.25" customHeight="1">
      <c r="B29" s="51"/>
      <c r="C29" s="73">
        <v>71015</v>
      </c>
      <c r="D29" s="65"/>
      <c r="E29" s="44" t="s">
        <v>47</v>
      </c>
      <c r="F29" s="13">
        <f>SUM(F30:F51)</f>
        <v>314115</v>
      </c>
      <c r="G29" s="13">
        <f>SUM(G30:G51)</f>
        <v>314115</v>
      </c>
      <c r="H29" s="114" t="s">
        <v>41</v>
      </c>
      <c r="I29" s="107"/>
    </row>
    <row r="30" spans="2:9" ht="49.5" customHeight="1">
      <c r="B30" s="51"/>
      <c r="C30" s="74"/>
      <c r="D30" s="66">
        <v>2110</v>
      </c>
      <c r="E30" s="1" t="s">
        <v>39</v>
      </c>
      <c r="F30" s="15">
        <v>314115</v>
      </c>
      <c r="G30" s="21" t="s">
        <v>41</v>
      </c>
      <c r="H30" s="61" t="s">
        <v>41</v>
      </c>
      <c r="I30" s="107"/>
    </row>
    <row r="31" spans="2:9" ht="24">
      <c r="B31" s="51"/>
      <c r="C31" s="75"/>
      <c r="D31" s="67">
        <v>3020</v>
      </c>
      <c r="E31" s="68" t="s">
        <v>21</v>
      </c>
      <c r="F31" s="21" t="s">
        <v>41</v>
      </c>
      <c r="G31" s="54">
        <v>100</v>
      </c>
      <c r="H31" s="61" t="s">
        <v>41</v>
      </c>
      <c r="I31" s="107"/>
    </row>
    <row r="32" spans="2:9" ht="13.5" customHeight="1">
      <c r="B32" s="51"/>
      <c r="C32" s="75"/>
      <c r="D32" s="52">
        <v>4010</v>
      </c>
      <c r="E32" s="53" t="s">
        <v>20</v>
      </c>
      <c r="F32" s="21" t="s">
        <v>41</v>
      </c>
      <c r="G32" s="54">
        <v>60116</v>
      </c>
      <c r="H32" s="61" t="s">
        <v>41</v>
      </c>
      <c r="I32" s="107"/>
    </row>
    <row r="33" spans="2:9" ht="24.75" customHeight="1">
      <c r="B33" s="51"/>
      <c r="C33" s="75"/>
      <c r="D33" s="52">
        <v>4020</v>
      </c>
      <c r="E33" s="53" t="s">
        <v>6</v>
      </c>
      <c r="F33" s="21" t="s">
        <v>41</v>
      </c>
      <c r="G33" s="54">
        <v>133041</v>
      </c>
      <c r="H33" s="61" t="s">
        <v>41</v>
      </c>
      <c r="I33" s="107"/>
    </row>
    <row r="34" spans="2:9" ht="13.5" customHeight="1">
      <c r="B34" s="51"/>
      <c r="C34" s="75"/>
      <c r="D34" s="52">
        <v>4040</v>
      </c>
      <c r="E34" s="53" t="s">
        <v>22</v>
      </c>
      <c r="F34" s="21" t="s">
        <v>41</v>
      </c>
      <c r="G34" s="54">
        <v>15417</v>
      </c>
      <c r="H34" s="61" t="s">
        <v>41</v>
      </c>
      <c r="I34" s="107"/>
    </row>
    <row r="35" spans="2:9" ht="13.5" customHeight="1">
      <c r="B35" s="51"/>
      <c r="C35" s="75"/>
      <c r="D35" s="52">
        <v>4110</v>
      </c>
      <c r="E35" s="53" t="s">
        <v>23</v>
      </c>
      <c r="F35" s="21" t="s">
        <v>41</v>
      </c>
      <c r="G35" s="54">
        <v>36275</v>
      </c>
      <c r="H35" s="61" t="s">
        <v>41</v>
      </c>
      <c r="I35" s="107"/>
    </row>
    <row r="36" spans="2:9" ht="13.5" customHeight="1">
      <c r="B36" s="51"/>
      <c r="C36" s="75"/>
      <c r="D36" s="52">
        <v>4120</v>
      </c>
      <c r="E36" s="53" t="s">
        <v>1</v>
      </c>
      <c r="F36" s="21" t="s">
        <v>41</v>
      </c>
      <c r="G36" s="54">
        <v>4886</v>
      </c>
      <c r="H36" s="61" t="s">
        <v>41</v>
      </c>
      <c r="I36" s="107"/>
    </row>
    <row r="37" spans="2:9" ht="13.5" customHeight="1">
      <c r="B37" s="51"/>
      <c r="C37" s="75"/>
      <c r="D37" s="52">
        <v>4170</v>
      </c>
      <c r="E37" s="53" t="s">
        <v>2</v>
      </c>
      <c r="F37" s="21" t="s">
        <v>41</v>
      </c>
      <c r="G37" s="54">
        <v>3600</v>
      </c>
      <c r="H37" s="61" t="s">
        <v>41</v>
      </c>
      <c r="I37" s="107"/>
    </row>
    <row r="38" spans="2:9" ht="13.5" customHeight="1">
      <c r="B38" s="51"/>
      <c r="C38" s="75"/>
      <c r="D38" s="52">
        <v>4210</v>
      </c>
      <c r="E38" s="53" t="s">
        <v>7</v>
      </c>
      <c r="F38" s="21" t="s">
        <v>41</v>
      </c>
      <c r="G38" s="54">
        <v>6250</v>
      </c>
      <c r="H38" s="61" t="s">
        <v>41</v>
      </c>
      <c r="I38" s="107"/>
    </row>
    <row r="39" spans="2:9" ht="13.5" customHeight="1">
      <c r="B39" s="56"/>
      <c r="C39" s="76"/>
      <c r="D39" s="57">
        <v>4260</v>
      </c>
      <c r="E39" s="53" t="s">
        <v>13</v>
      </c>
      <c r="F39" s="18" t="s">
        <v>41</v>
      </c>
      <c r="G39" s="58">
        <v>9000</v>
      </c>
      <c r="H39" s="62" t="s">
        <v>41</v>
      </c>
      <c r="I39" s="107"/>
    </row>
    <row r="40" spans="2:9" ht="13.5" customHeight="1">
      <c r="B40" s="69" t="s">
        <v>73</v>
      </c>
      <c r="C40" s="69" t="s">
        <v>74</v>
      </c>
      <c r="D40" s="135">
        <v>4270</v>
      </c>
      <c r="E40" s="53" t="s">
        <v>19</v>
      </c>
      <c r="F40" s="136" t="s">
        <v>41</v>
      </c>
      <c r="G40" s="137">
        <v>700</v>
      </c>
      <c r="H40" s="136" t="s">
        <v>41</v>
      </c>
      <c r="I40" s="107"/>
    </row>
    <row r="41" spans="2:9" ht="13.5" customHeight="1">
      <c r="B41" s="51"/>
      <c r="C41" s="75"/>
      <c r="D41" s="67">
        <v>4280</v>
      </c>
      <c r="E41" s="68" t="s">
        <v>8</v>
      </c>
      <c r="F41" s="23" t="s">
        <v>41</v>
      </c>
      <c r="G41" s="72">
        <v>300</v>
      </c>
      <c r="H41" s="124" t="s">
        <v>41</v>
      </c>
      <c r="I41" s="107"/>
    </row>
    <row r="42" spans="2:9" ht="13.5" customHeight="1">
      <c r="B42" s="51"/>
      <c r="C42" s="75"/>
      <c r="D42" s="52">
        <v>4300</v>
      </c>
      <c r="E42" s="53" t="s">
        <v>0</v>
      </c>
      <c r="F42" s="21" t="s">
        <v>41</v>
      </c>
      <c r="G42" s="54">
        <v>10000</v>
      </c>
      <c r="H42" s="61" t="s">
        <v>41</v>
      </c>
      <c r="I42" s="107"/>
    </row>
    <row r="43" spans="2:9" ht="13.5" customHeight="1">
      <c r="B43" s="51"/>
      <c r="C43" s="75"/>
      <c r="D43" s="80">
        <v>4350</v>
      </c>
      <c r="E43" s="68" t="s">
        <v>14</v>
      </c>
      <c r="F43" s="21" t="s">
        <v>41</v>
      </c>
      <c r="G43" s="82">
        <v>700</v>
      </c>
      <c r="H43" s="61" t="s">
        <v>41</v>
      </c>
      <c r="I43" s="107"/>
    </row>
    <row r="44" spans="2:9" ht="36" customHeight="1">
      <c r="B44" s="51"/>
      <c r="C44" s="75"/>
      <c r="D44" s="57">
        <v>4360</v>
      </c>
      <c r="E44" s="53" t="s">
        <v>48</v>
      </c>
      <c r="F44" s="18" t="s">
        <v>41</v>
      </c>
      <c r="G44" s="58">
        <v>920</v>
      </c>
      <c r="H44" s="62" t="s">
        <v>41</v>
      </c>
      <c r="I44" s="107"/>
    </row>
    <row r="45" spans="2:9" ht="36" customHeight="1">
      <c r="B45" s="51"/>
      <c r="C45" s="75"/>
      <c r="D45" s="70">
        <v>4370</v>
      </c>
      <c r="E45" s="53" t="s">
        <v>49</v>
      </c>
      <c r="F45" s="22" t="s">
        <v>41</v>
      </c>
      <c r="G45" s="71">
        <v>4000</v>
      </c>
      <c r="H45" s="97" t="s">
        <v>41</v>
      </c>
      <c r="I45" s="107"/>
    </row>
    <row r="46" spans="2:9" ht="24.75" customHeight="1">
      <c r="B46" s="51"/>
      <c r="C46" s="75"/>
      <c r="D46" s="70">
        <v>4400</v>
      </c>
      <c r="E46" s="53" t="s">
        <v>3</v>
      </c>
      <c r="F46" s="22" t="s">
        <v>41</v>
      </c>
      <c r="G46" s="71">
        <v>20000</v>
      </c>
      <c r="H46" s="97" t="s">
        <v>41</v>
      </c>
      <c r="I46" s="107"/>
    </row>
    <row r="47" spans="2:9" ht="13.5" customHeight="1">
      <c r="B47" s="51"/>
      <c r="C47" s="75"/>
      <c r="D47" s="67">
        <v>4410</v>
      </c>
      <c r="E47" s="68" t="s">
        <v>9</v>
      </c>
      <c r="F47" s="23" t="s">
        <v>41</v>
      </c>
      <c r="G47" s="72">
        <v>100</v>
      </c>
      <c r="H47" s="23" t="s">
        <v>41</v>
      </c>
      <c r="I47" s="107"/>
    </row>
    <row r="48" spans="2:9" ht="13.5" customHeight="1">
      <c r="B48" s="51"/>
      <c r="C48" s="75"/>
      <c r="D48" s="52">
        <v>4430</v>
      </c>
      <c r="E48" s="53" t="s">
        <v>4</v>
      </c>
      <c r="F48" s="14" t="s">
        <v>41</v>
      </c>
      <c r="G48" s="54">
        <v>1700</v>
      </c>
      <c r="H48" s="14" t="s">
        <v>41</v>
      </c>
      <c r="I48" s="107"/>
    </row>
    <row r="49" spans="2:9" ht="24" customHeight="1">
      <c r="B49" s="51"/>
      <c r="C49" s="75"/>
      <c r="D49" s="52">
        <v>4440</v>
      </c>
      <c r="E49" s="53" t="s">
        <v>10</v>
      </c>
      <c r="F49" s="14" t="s">
        <v>41</v>
      </c>
      <c r="G49" s="54">
        <v>5510</v>
      </c>
      <c r="H49" s="14" t="s">
        <v>41</v>
      </c>
      <c r="I49" s="107"/>
    </row>
    <row r="50" spans="2:9" ht="15" customHeight="1">
      <c r="B50" s="51"/>
      <c r="C50" s="75"/>
      <c r="D50" s="52">
        <v>4550</v>
      </c>
      <c r="E50" s="53" t="s">
        <v>24</v>
      </c>
      <c r="F50" s="14" t="s">
        <v>41</v>
      </c>
      <c r="G50" s="54">
        <v>1000</v>
      </c>
      <c r="H50" s="14" t="s">
        <v>41</v>
      </c>
      <c r="I50" s="107"/>
    </row>
    <row r="51" spans="2:9" ht="24" customHeight="1">
      <c r="B51" s="56"/>
      <c r="C51" s="76"/>
      <c r="D51" s="52">
        <v>4700</v>
      </c>
      <c r="E51" s="53" t="s">
        <v>5</v>
      </c>
      <c r="F51" s="14" t="s">
        <v>41</v>
      </c>
      <c r="G51" s="54">
        <v>500</v>
      </c>
      <c r="H51" s="14" t="s">
        <v>41</v>
      </c>
      <c r="I51" s="107"/>
    </row>
    <row r="52" spans="2:9" ht="13.5" customHeight="1">
      <c r="B52" s="42">
        <v>750</v>
      </c>
      <c r="C52" s="42"/>
      <c r="D52" s="43"/>
      <c r="E52" s="44" t="s">
        <v>50</v>
      </c>
      <c r="F52" s="16">
        <f>SUM(F53+F56)</f>
        <v>242712</v>
      </c>
      <c r="G52" s="16">
        <f>SUM(G53+G56)</f>
        <v>242712</v>
      </c>
      <c r="H52" s="116" t="s">
        <v>41</v>
      </c>
      <c r="I52" s="107"/>
    </row>
    <row r="53" spans="2:9" ht="13.5" customHeight="1">
      <c r="B53" s="30"/>
      <c r="C53" s="45">
        <v>75011</v>
      </c>
      <c r="D53" s="46"/>
      <c r="E53" s="29" t="s">
        <v>51</v>
      </c>
      <c r="F53" s="17">
        <f>SUM(F54:F55)</f>
        <v>218712</v>
      </c>
      <c r="G53" s="17">
        <f>SUM(G54:G55)</f>
        <v>218712</v>
      </c>
      <c r="H53" s="92" t="s">
        <v>41</v>
      </c>
      <c r="I53" s="107"/>
    </row>
    <row r="54" spans="2:9" ht="49.5" customHeight="1">
      <c r="B54" s="64"/>
      <c r="C54" s="74"/>
      <c r="D54" s="66">
        <v>2110</v>
      </c>
      <c r="E54" s="1" t="s">
        <v>39</v>
      </c>
      <c r="F54" s="15">
        <v>218712</v>
      </c>
      <c r="G54" s="21" t="s">
        <v>41</v>
      </c>
      <c r="H54" s="61" t="s">
        <v>41</v>
      </c>
      <c r="I54" s="107"/>
    </row>
    <row r="55" spans="2:9" ht="13.5" customHeight="1">
      <c r="B55" s="51"/>
      <c r="C55" s="76"/>
      <c r="D55" s="52">
        <v>4010</v>
      </c>
      <c r="E55" s="53" t="s">
        <v>20</v>
      </c>
      <c r="F55" s="21" t="s">
        <v>41</v>
      </c>
      <c r="G55" s="54">
        <v>218712</v>
      </c>
      <c r="H55" s="61" t="s">
        <v>41</v>
      </c>
      <c r="I55" s="107"/>
    </row>
    <row r="56" spans="2:9" ht="13.5" customHeight="1">
      <c r="B56" s="51"/>
      <c r="C56" s="86">
        <v>75045</v>
      </c>
      <c r="D56" s="28"/>
      <c r="E56" s="29" t="s">
        <v>40</v>
      </c>
      <c r="F56" s="13">
        <f>SUM(F57:F65)</f>
        <v>24000</v>
      </c>
      <c r="G56" s="13">
        <f>SUM(G57:G65)</f>
        <v>24000</v>
      </c>
      <c r="H56" s="114" t="s">
        <v>41</v>
      </c>
      <c r="I56" s="107"/>
    </row>
    <row r="57" spans="2:9" ht="49.5" customHeight="1">
      <c r="B57" s="51"/>
      <c r="C57" s="74"/>
      <c r="D57" s="66">
        <v>2110</v>
      </c>
      <c r="E57" s="1" t="s">
        <v>39</v>
      </c>
      <c r="F57" s="15">
        <v>24000</v>
      </c>
      <c r="G57" s="21" t="s">
        <v>41</v>
      </c>
      <c r="H57" s="61" t="s">
        <v>41</v>
      </c>
      <c r="I57" s="107"/>
    </row>
    <row r="58" spans="2:9" ht="13.5" customHeight="1">
      <c r="B58" s="51"/>
      <c r="C58" s="75"/>
      <c r="D58" s="52">
        <v>4110</v>
      </c>
      <c r="E58" s="53" t="s">
        <v>23</v>
      </c>
      <c r="F58" s="21" t="s">
        <v>41</v>
      </c>
      <c r="G58" s="54">
        <v>2558</v>
      </c>
      <c r="H58" s="61" t="s">
        <v>41</v>
      </c>
      <c r="I58" s="107"/>
    </row>
    <row r="59" spans="2:9" ht="13.5" customHeight="1">
      <c r="B59" s="51"/>
      <c r="C59" s="75"/>
      <c r="D59" s="52">
        <v>4120</v>
      </c>
      <c r="E59" s="53" t="s">
        <v>1</v>
      </c>
      <c r="F59" s="21" t="s">
        <v>41</v>
      </c>
      <c r="G59" s="54">
        <v>365</v>
      </c>
      <c r="H59" s="61" t="s">
        <v>41</v>
      </c>
      <c r="I59" s="107"/>
    </row>
    <row r="60" spans="2:9" ht="13.5" customHeight="1">
      <c r="B60" s="51"/>
      <c r="C60" s="75"/>
      <c r="D60" s="52">
        <v>4170</v>
      </c>
      <c r="E60" s="53" t="s">
        <v>2</v>
      </c>
      <c r="F60" s="21" t="s">
        <v>41</v>
      </c>
      <c r="G60" s="54">
        <v>14880</v>
      </c>
      <c r="H60" s="61" t="s">
        <v>41</v>
      </c>
      <c r="I60" s="107"/>
    </row>
    <row r="61" spans="2:9" ht="13.5" customHeight="1">
      <c r="B61" s="51"/>
      <c r="C61" s="75"/>
      <c r="D61" s="52">
        <v>4210</v>
      </c>
      <c r="E61" s="53" t="s">
        <v>7</v>
      </c>
      <c r="F61" s="21" t="s">
        <v>41</v>
      </c>
      <c r="G61" s="54">
        <v>442</v>
      </c>
      <c r="H61" s="61" t="s">
        <v>41</v>
      </c>
      <c r="I61" s="107"/>
    </row>
    <row r="62" spans="2:9" ht="13.5" customHeight="1">
      <c r="B62" s="51"/>
      <c r="C62" s="75"/>
      <c r="D62" s="52">
        <v>4260</v>
      </c>
      <c r="E62" s="53" t="s">
        <v>13</v>
      </c>
      <c r="F62" s="21" t="s">
        <v>41</v>
      </c>
      <c r="G62" s="54">
        <v>755</v>
      </c>
      <c r="H62" s="61" t="s">
        <v>41</v>
      </c>
      <c r="I62" s="107"/>
    </row>
    <row r="63" spans="2:9" ht="13.5" customHeight="1">
      <c r="B63" s="51"/>
      <c r="C63" s="75"/>
      <c r="D63" s="52">
        <v>4300</v>
      </c>
      <c r="E63" s="53" t="s">
        <v>0</v>
      </c>
      <c r="F63" s="21" t="s">
        <v>41</v>
      </c>
      <c r="G63" s="54">
        <v>4800</v>
      </c>
      <c r="H63" s="61" t="s">
        <v>41</v>
      </c>
      <c r="I63" s="107"/>
    </row>
    <row r="64" spans="2:9" ht="36" customHeight="1">
      <c r="B64" s="51"/>
      <c r="C64" s="75"/>
      <c r="D64" s="57">
        <v>4370</v>
      </c>
      <c r="E64" s="53" t="s">
        <v>49</v>
      </c>
      <c r="F64" s="18" t="s">
        <v>41</v>
      </c>
      <c r="G64" s="54">
        <v>100</v>
      </c>
      <c r="H64" s="62" t="s">
        <v>41</v>
      </c>
      <c r="I64" s="107"/>
    </row>
    <row r="65" spans="2:9" ht="13.5" customHeight="1">
      <c r="B65" s="56"/>
      <c r="C65" s="76"/>
      <c r="D65" s="83">
        <v>4410</v>
      </c>
      <c r="E65" s="68" t="s">
        <v>9</v>
      </c>
      <c r="F65" s="84" t="s">
        <v>41</v>
      </c>
      <c r="G65" s="58">
        <v>100</v>
      </c>
      <c r="H65" s="115" t="s">
        <v>41</v>
      </c>
      <c r="I65" s="107"/>
    </row>
    <row r="66" spans="2:9" ht="25.5" customHeight="1">
      <c r="B66" s="91">
        <v>754</v>
      </c>
      <c r="C66" s="119"/>
      <c r="D66" s="78"/>
      <c r="E66" s="29" t="s">
        <v>52</v>
      </c>
      <c r="F66" s="19">
        <f>SUM(F67)</f>
        <v>3478800</v>
      </c>
      <c r="G66" s="19">
        <f>SUM(G67)</f>
        <v>3478800</v>
      </c>
      <c r="H66" s="120">
        <f>SUM(H67)</f>
        <v>11000</v>
      </c>
      <c r="I66" s="107"/>
    </row>
    <row r="67" spans="2:9" ht="25.5" customHeight="1">
      <c r="B67" s="30"/>
      <c r="C67" s="45">
        <v>75411</v>
      </c>
      <c r="D67" s="46"/>
      <c r="E67" s="29" t="s">
        <v>53</v>
      </c>
      <c r="F67" s="17">
        <f>SUM(F68:F96)</f>
        <v>3478800</v>
      </c>
      <c r="G67" s="17">
        <f>SUM(G68:G96)</f>
        <v>3478800</v>
      </c>
      <c r="H67" s="47">
        <v>11000</v>
      </c>
      <c r="I67" s="107"/>
    </row>
    <row r="68" spans="2:9" ht="49.5" customHeight="1">
      <c r="B68" s="64"/>
      <c r="C68" s="74"/>
      <c r="D68" s="66">
        <v>2110</v>
      </c>
      <c r="E68" s="1" t="s">
        <v>39</v>
      </c>
      <c r="F68" s="15">
        <v>3478800</v>
      </c>
      <c r="G68" s="21" t="s">
        <v>41</v>
      </c>
      <c r="H68" s="61" t="s">
        <v>41</v>
      </c>
      <c r="I68" s="107"/>
    </row>
    <row r="69" spans="2:9" ht="24">
      <c r="B69" s="64"/>
      <c r="C69" s="73"/>
      <c r="D69" s="87">
        <v>3020</v>
      </c>
      <c r="E69" s="68" t="s">
        <v>21</v>
      </c>
      <c r="F69" s="21" t="s">
        <v>41</v>
      </c>
      <c r="G69" s="88">
        <v>4700</v>
      </c>
      <c r="H69" s="61" t="s">
        <v>41</v>
      </c>
      <c r="I69" s="107"/>
    </row>
    <row r="70" spans="2:9" ht="24.75" customHeight="1">
      <c r="B70" s="51"/>
      <c r="C70" s="75"/>
      <c r="D70" s="52">
        <v>3070</v>
      </c>
      <c r="E70" s="53" t="s">
        <v>11</v>
      </c>
      <c r="F70" s="21" t="s">
        <v>41</v>
      </c>
      <c r="G70" s="88">
        <v>172000</v>
      </c>
      <c r="H70" s="61" t="s">
        <v>41</v>
      </c>
      <c r="I70" s="107"/>
    </row>
    <row r="71" spans="2:9" ht="15" customHeight="1">
      <c r="B71" s="51"/>
      <c r="C71" s="75"/>
      <c r="D71" s="57">
        <v>4010</v>
      </c>
      <c r="E71" s="53" t="s">
        <v>20</v>
      </c>
      <c r="F71" s="18" t="s">
        <v>41</v>
      </c>
      <c r="G71" s="126">
        <v>27996</v>
      </c>
      <c r="H71" s="62" t="s">
        <v>41</v>
      </c>
      <c r="I71" s="107"/>
    </row>
    <row r="72" spans="2:9" ht="24.75" customHeight="1">
      <c r="B72" s="51"/>
      <c r="C72" s="75"/>
      <c r="D72" s="94">
        <v>4020</v>
      </c>
      <c r="E72" s="53" t="s">
        <v>6</v>
      </c>
      <c r="F72" s="136" t="s">
        <v>41</v>
      </c>
      <c r="G72" s="138">
        <v>33000</v>
      </c>
      <c r="H72" s="136" t="s">
        <v>41</v>
      </c>
      <c r="I72" s="107"/>
    </row>
    <row r="73" spans="2:9" ht="15" customHeight="1">
      <c r="B73" s="56"/>
      <c r="C73" s="76"/>
      <c r="D73" s="83">
        <v>4040</v>
      </c>
      <c r="E73" s="68" t="s">
        <v>22</v>
      </c>
      <c r="F73" s="84" t="s">
        <v>41</v>
      </c>
      <c r="G73" s="143">
        <v>3968</v>
      </c>
      <c r="H73" s="115" t="s">
        <v>41</v>
      </c>
      <c r="I73" s="107"/>
    </row>
    <row r="74" spans="2:9" ht="24.75" customHeight="1">
      <c r="B74" s="56" t="s">
        <v>33</v>
      </c>
      <c r="C74" s="56" t="s">
        <v>34</v>
      </c>
      <c r="D74" s="70">
        <v>4050</v>
      </c>
      <c r="E74" s="53" t="s">
        <v>54</v>
      </c>
      <c r="F74" s="22" t="s">
        <v>41</v>
      </c>
      <c r="G74" s="125">
        <v>2343000</v>
      </c>
      <c r="H74" s="97" t="s">
        <v>41</v>
      </c>
      <c r="I74" s="107"/>
    </row>
    <row r="75" spans="2:9" ht="24.75" customHeight="1">
      <c r="B75" s="51"/>
      <c r="C75" s="75"/>
      <c r="D75" s="67">
        <v>4060</v>
      </c>
      <c r="E75" s="68" t="s">
        <v>55</v>
      </c>
      <c r="F75" s="23" t="s">
        <v>41</v>
      </c>
      <c r="G75" s="123">
        <v>310000</v>
      </c>
      <c r="H75" s="124" t="s">
        <v>41</v>
      </c>
      <c r="I75" s="107"/>
    </row>
    <row r="76" spans="2:9" ht="36" customHeight="1">
      <c r="B76" s="51"/>
      <c r="C76" s="75"/>
      <c r="D76" s="52">
        <v>4070</v>
      </c>
      <c r="E76" s="53" t="s">
        <v>56</v>
      </c>
      <c r="F76" s="21" t="s">
        <v>41</v>
      </c>
      <c r="G76" s="88">
        <v>192836</v>
      </c>
      <c r="H76" s="61" t="s">
        <v>41</v>
      </c>
      <c r="I76" s="107"/>
    </row>
    <row r="77" spans="2:9" ht="15" customHeight="1">
      <c r="B77" s="51"/>
      <c r="C77" s="75"/>
      <c r="D77" s="52">
        <v>4110</v>
      </c>
      <c r="E77" s="53" t="s">
        <v>23</v>
      </c>
      <c r="F77" s="21" t="s">
        <v>41</v>
      </c>
      <c r="G77" s="88">
        <v>12000</v>
      </c>
      <c r="H77" s="61" t="s">
        <v>41</v>
      </c>
      <c r="I77" s="107"/>
    </row>
    <row r="78" spans="2:9" ht="15" customHeight="1">
      <c r="B78" s="51"/>
      <c r="C78" s="75"/>
      <c r="D78" s="52">
        <v>4120</v>
      </c>
      <c r="E78" s="53" t="s">
        <v>1</v>
      </c>
      <c r="F78" s="21" t="s">
        <v>41</v>
      </c>
      <c r="G78" s="88">
        <v>1000</v>
      </c>
      <c r="H78" s="61" t="s">
        <v>41</v>
      </c>
      <c r="I78" s="107"/>
    </row>
    <row r="79" spans="2:9" ht="15" customHeight="1">
      <c r="B79" s="51"/>
      <c r="C79" s="75"/>
      <c r="D79" s="52">
        <v>4170</v>
      </c>
      <c r="E79" s="53" t="s">
        <v>2</v>
      </c>
      <c r="F79" s="21" t="s">
        <v>41</v>
      </c>
      <c r="G79" s="88">
        <v>2000</v>
      </c>
      <c r="H79" s="61" t="s">
        <v>41</v>
      </c>
      <c r="I79" s="107"/>
    </row>
    <row r="80" spans="2:9" ht="25.5" customHeight="1">
      <c r="B80" s="51"/>
      <c r="C80" s="75"/>
      <c r="D80" s="52">
        <v>4180</v>
      </c>
      <c r="E80" s="53" t="s">
        <v>57</v>
      </c>
      <c r="F80" s="21" t="s">
        <v>41</v>
      </c>
      <c r="G80" s="88">
        <v>114000</v>
      </c>
      <c r="H80" s="61" t="s">
        <v>41</v>
      </c>
      <c r="I80" s="107"/>
    </row>
    <row r="81" spans="2:9" ht="13.5" customHeight="1">
      <c r="B81" s="51"/>
      <c r="C81" s="75"/>
      <c r="D81" s="52">
        <v>4210</v>
      </c>
      <c r="E81" s="53" t="s">
        <v>7</v>
      </c>
      <c r="F81" s="21" t="s">
        <v>41</v>
      </c>
      <c r="G81" s="88">
        <v>77742</v>
      </c>
      <c r="H81" s="61" t="s">
        <v>41</v>
      </c>
      <c r="I81" s="107"/>
    </row>
    <row r="82" spans="2:9" ht="13.5" customHeight="1">
      <c r="B82" s="51"/>
      <c r="C82" s="75"/>
      <c r="D82" s="57">
        <v>4220</v>
      </c>
      <c r="E82" s="53" t="s">
        <v>12</v>
      </c>
      <c r="F82" s="18" t="s">
        <v>41</v>
      </c>
      <c r="G82" s="88">
        <v>500</v>
      </c>
      <c r="H82" s="62" t="s">
        <v>41</v>
      </c>
      <c r="I82" s="107"/>
    </row>
    <row r="83" spans="2:9" ht="13.5" customHeight="1">
      <c r="B83" s="51"/>
      <c r="C83" s="75"/>
      <c r="D83" s="70">
        <v>4260</v>
      </c>
      <c r="E83" s="53" t="s">
        <v>13</v>
      </c>
      <c r="F83" s="22" t="s">
        <v>41</v>
      </c>
      <c r="G83" s="88">
        <v>55000</v>
      </c>
      <c r="H83" s="97" t="s">
        <v>41</v>
      </c>
      <c r="I83" s="107"/>
    </row>
    <row r="84" spans="2:9" ht="13.5" customHeight="1">
      <c r="B84" s="51"/>
      <c r="C84" s="75"/>
      <c r="D84" s="70">
        <v>4270</v>
      </c>
      <c r="E84" s="53" t="s">
        <v>19</v>
      </c>
      <c r="F84" s="22" t="s">
        <v>41</v>
      </c>
      <c r="G84" s="126">
        <v>30000</v>
      </c>
      <c r="H84" s="97" t="s">
        <v>41</v>
      </c>
      <c r="I84" s="107"/>
    </row>
    <row r="85" spans="2:9" ht="13.5" customHeight="1">
      <c r="B85" s="51"/>
      <c r="C85" s="75"/>
      <c r="D85" s="70">
        <v>4280</v>
      </c>
      <c r="E85" s="53" t="s">
        <v>8</v>
      </c>
      <c r="F85" s="22" t="s">
        <v>41</v>
      </c>
      <c r="G85" s="125">
        <v>20000</v>
      </c>
      <c r="H85" s="97" t="s">
        <v>41</v>
      </c>
      <c r="I85" s="107"/>
    </row>
    <row r="86" spans="2:9" ht="13.5" customHeight="1">
      <c r="B86" s="51"/>
      <c r="C86" s="75"/>
      <c r="D86" s="70">
        <v>4300</v>
      </c>
      <c r="E86" s="53" t="s">
        <v>0</v>
      </c>
      <c r="F86" s="22" t="s">
        <v>41</v>
      </c>
      <c r="G86" s="125">
        <v>30000</v>
      </c>
      <c r="H86" s="97" t="s">
        <v>41</v>
      </c>
      <c r="I86" s="107"/>
    </row>
    <row r="87" spans="2:9" ht="15" customHeight="1">
      <c r="B87" s="51"/>
      <c r="C87" s="75"/>
      <c r="D87" s="67">
        <v>4350</v>
      </c>
      <c r="E87" s="68" t="s">
        <v>14</v>
      </c>
      <c r="F87" s="23" t="s">
        <v>41</v>
      </c>
      <c r="G87" s="123">
        <v>5000</v>
      </c>
      <c r="H87" s="124" t="s">
        <v>41</v>
      </c>
      <c r="I87" s="107"/>
    </row>
    <row r="88" spans="2:9" ht="36" customHeight="1">
      <c r="B88" s="51"/>
      <c r="C88" s="75"/>
      <c r="D88" s="52">
        <v>4360</v>
      </c>
      <c r="E88" s="53" t="s">
        <v>48</v>
      </c>
      <c r="F88" s="21" t="s">
        <v>41</v>
      </c>
      <c r="G88" s="88">
        <v>8000</v>
      </c>
      <c r="H88" s="61" t="s">
        <v>41</v>
      </c>
      <c r="I88" s="107"/>
    </row>
    <row r="89" spans="2:9" ht="36" customHeight="1">
      <c r="B89" s="51"/>
      <c r="C89" s="75"/>
      <c r="D89" s="52">
        <v>4370</v>
      </c>
      <c r="E89" s="53" t="s">
        <v>49</v>
      </c>
      <c r="F89" s="21" t="s">
        <v>41</v>
      </c>
      <c r="G89" s="88">
        <v>5000</v>
      </c>
      <c r="H89" s="61" t="s">
        <v>41</v>
      </c>
      <c r="I89" s="107"/>
    </row>
    <row r="90" spans="2:9" ht="13.5" customHeight="1">
      <c r="B90" s="51"/>
      <c r="C90" s="75"/>
      <c r="D90" s="52">
        <v>4410</v>
      </c>
      <c r="E90" s="53" t="s">
        <v>9</v>
      </c>
      <c r="F90" s="21" t="s">
        <v>41</v>
      </c>
      <c r="G90" s="88">
        <v>3000</v>
      </c>
      <c r="H90" s="61" t="s">
        <v>41</v>
      </c>
      <c r="I90" s="107"/>
    </row>
    <row r="91" spans="2:9" ht="13.5" customHeight="1">
      <c r="B91" s="51"/>
      <c r="C91" s="75"/>
      <c r="D91" s="52">
        <v>4430</v>
      </c>
      <c r="E91" s="53" t="s">
        <v>4</v>
      </c>
      <c r="F91" s="21" t="s">
        <v>41</v>
      </c>
      <c r="G91" s="88">
        <v>9000</v>
      </c>
      <c r="H91" s="61" t="s">
        <v>41</v>
      </c>
      <c r="I91" s="107"/>
    </row>
    <row r="92" spans="2:9" ht="25.5" customHeight="1">
      <c r="B92" s="51"/>
      <c r="C92" s="75"/>
      <c r="D92" s="52">
        <v>4440</v>
      </c>
      <c r="E92" s="53" t="s">
        <v>10</v>
      </c>
      <c r="F92" s="21" t="s">
        <v>41</v>
      </c>
      <c r="G92" s="88">
        <v>3000</v>
      </c>
      <c r="H92" s="61" t="s">
        <v>41</v>
      </c>
      <c r="I92" s="107"/>
    </row>
    <row r="93" spans="2:9" ht="25.5" customHeight="1">
      <c r="B93" s="51"/>
      <c r="C93" s="75"/>
      <c r="D93" s="52">
        <v>4500</v>
      </c>
      <c r="E93" s="53" t="s">
        <v>58</v>
      </c>
      <c r="F93" s="21" t="s">
        <v>41</v>
      </c>
      <c r="G93" s="88">
        <v>12000</v>
      </c>
      <c r="H93" s="61" t="s">
        <v>41</v>
      </c>
      <c r="I93" s="107"/>
    </row>
    <row r="94" spans="2:9" ht="15" customHeight="1">
      <c r="B94" s="51"/>
      <c r="C94" s="75"/>
      <c r="D94" s="52">
        <v>4510</v>
      </c>
      <c r="E94" s="53" t="s">
        <v>15</v>
      </c>
      <c r="F94" s="21" t="s">
        <v>41</v>
      </c>
      <c r="G94" s="88">
        <v>658</v>
      </c>
      <c r="H94" s="61" t="s">
        <v>41</v>
      </c>
      <c r="I94" s="107"/>
    </row>
    <row r="95" spans="2:9" ht="24" customHeight="1">
      <c r="B95" s="51"/>
      <c r="C95" s="75"/>
      <c r="D95" s="52">
        <v>4520</v>
      </c>
      <c r="E95" s="53" t="s">
        <v>70</v>
      </c>
      <c r="F95" s="21" t="s">
        <v>41</v>
      </c>
      <c r="G95" s="88">
        <v>2400</v>
      </c>
      <c r="H95" s="61" t="s">
        <v>41</v>
      </c>
      <c r="I95" s="107"/>
    </row>
    <row r="96" spans="2:9" ht="15" customHeight="1">
      <c r="B96" s="56"/>
      <c r="C96" s="76"/>
      <c r="D96" s="52">
        <v>4550</v>
      </c>
      <c r="E96" s="53" t="s">
        <v>24</v>
      </c>
      <c r="F96" s="21" t="s">
        <v>41</v>
      </c>
      <c r="G96" s="88">
        <v>1000</v>
      </c>
      <c r="H96" s="61" t="s">
        <v>41</v>
      </c>
      <c r="I96" s="107"/>
    </row>
    <row r="97" spans="2:9" ht="15" customHeight="1">
      <c r="B97" s="117">
        <v>851</v>
      </c>
      <c r="C97" s="118"/>
      <c r="D97" s="28"/>
      <c r="E97" s="29" t="s">
        <v>59</v>
      </c>
      <c r="F97" s="13">
        <f>SUM(F98)</f>
        <v>3244000</v>
      </c>
      <c r="G97" s="13">
        <f>SUM(G98)</f>
        <v>3244000</v>
      </c>
      <c r="H97" s="114" t="s">
        <v>41</v>
      </c>
      <c r="I97" s="107"/>
    </row>
    <row r="98" spans="2:9" ht="45" customHeight="1">
      <c r="B98" s="30"/>
      <c r="C98" s="31">
        <v>85156</v>
      </c>
      <c r="D98" s="28"/>
      <c r="E98" s="29" t="s">
        <v>35</v>
      </c>
      <c r="F98" s="13">
        <f>SUM(F99:F100)</f>
        <v>3244000</v>
      </c>
      <c r="G98" s="13">
        <f>SUM(G99:G100)</f>
        <v>3244000</v>
      </c>
      <c r="H98" s="114" t="s">
        <v>41</v>
      </c>
      <c r="I98" s="107"/>
    </row>
    <row r="99" spans="2:9" ht="49.5" customHeight="1">
      <c r="B99" s="64"/>
      <c r="C99" s="74"/>
      <c r="D99" s="66">
        <v>2110</v>
      </c>
      <c r="E99" s="1" t="s">
        <v>39</v>
      </c>
      <c r="F99" s="15">
        <v>3244000</v>
      </c>
      <c r="G99" s="21" t="s">
        <v>41</v>
      </c>
      <c r="H99" s="61" t="s">
        <v>41</v>
      </c>
      <c r="I99" s="107"/>
    </row>
    <row r="100" spans="2:9" ht="15" customHeight="1">
      <c r="B100" s="56"/>
      <c r="C100" s="76"/>
      <c r="D100" s="57">
        <v>4130</v>
      </c>
      <c r="E100" s="53" t="s">
        <v>60</v>
      </c>
      <c r="F100" s="18" t="s">
        <v>41</v>
      </c>
      <c r="G100" s="58">
        <v>3244000</v>
      </c>
      <c r="H100" s="62" t="s">
        <v>41</v>
      </c>
      <c r="I100" s="107"/>
    </row>
    <row r="101" spans="2:9" ht="15.75" customHeight="1">
      <c r="B101" s="91">
        <v>852</v>
      </c>
      <c r="C101" s="119"/>
      <c r="D101" s="78"/>
      <c r="E101" s="29" t="s">
        <v>61</v>
      </c>
      <c r="F101" s="19">
        <f>SUM(F102+F122)</f>
        <v>547965</v>
      </c>
      <c r="G101" s="19">
        <f>SUM(G102+G122)</f>
        <v>547965</v>
      </c>
      <c r="H101" s="120">
        <f>SUM(H102,H122)</f>
        <v>5578</v>
      </c>
      <c r="I101" s="107"/>
    </row>
    <row r="102" spans="2:9" ht="15.75" customHeight="1">
      <c r="B102" s="79"/>
      <c r="C102" s="45">
        <v>85203</v>
      </c>
      <c r="D102" s="78"/>
      <c r="E102" s="29" t="s">
        <v>38</v>
      </c>
      <c r="F102" s="19">
        <f>SUM(F103:F121)</f>
        <v>492000</v>
      </c>
      <c r="G102" s="19">
        <f>SUM(G103:G121)</f>
        <v>492000</v>
      </c>
      <c r="H102" s="47">
        <v>5578</v>
      </c>
      <c r="I102" s="107"/>
    </row>
    <row r="103" spans="2:9" ht="49.5" customHeight="1">
      <c r="B103" s="51"/>
      <c r="C103" s="34"/>
      <c r="D103" s="66">
        <v>2110</v>
      </c>
      <c r="E103" s="1" t="s">
        <v>39</v>
      </c>
      <c r="F103" s="26">
        <v>492000</v>
      </c>
      <c r="G103" s="22" t="s">
        <v>41</v>
      </c>
      <c r="H103" s="98" t="s">
        <v>41</v>
      </c>
      <c r="I103" s="107"/>
    </row>
    <row r="104" spans="2:9" ht="24" customHeight="1">
      <c r="B104" s="51"/>
      <c r="C104" s="75"/>
      <c r="D104" s="94">
        <v>3020</v>
      </c>
      <c r="E104" s="53" t="s">
        <v>21</v>
      </c>
      <c r="F104" s="136" t="s">
        <v>41</v>
      </c>
      <c r="G104" s="137">
        <v>100</v>
      </c>
      <c r="H104" s="136" t="s">
        <v>41</v>
      </c>
      <c r="I104" s="107"/>
    </row>
    <row r="105" spans="2:9" ht="13.5" customHeight="1">
      <c r="B105" s="51"/>
      <c r="C105" s="75"/>
      <c r="D105" s="67">
        <v>4010</v>
      </c>
      <c r="E105" s="68" t="s">
        <v>20</v>
      </c>
      <c r="F105" s="23" t="s">
        <v>41</v>
      </c>
      <c r="G105" s="72">
        <v>279483</v>
      </c>
      <c r="H105" s="99" t="s">
        <v>41</v>
      </c>
      <c r="I105" s="107"/>
    </row>
    <row r="106" spans="2:9" ht="13.5" customHeight="1">
      <c r="B106" s="51"/>
      <c r="C106" s="75"/>
      <c r="D106" s="52">
        <v>4040</v>
      </c>
      <c r="E106" s="53" t="s">
        <v>22</v>
      </c>
      <c r="F106" s="21" t="s">
        <v>41</v>
      </c>
      <c r="G106" s="72">
        <v>20001</v>
      </c>
      <c r="H106" s="100" t="s">
        <v>41</v>
      </c>
      <c r="I106" s="107"/>
    </row>
    <row r="107" spans="2:9" ht="13.5" customHeight="1">
      <c r="B107" s="56"/>
      <c r="C107" s="76"/>
      <c r="D107" s="57">
        <v>4110</v>
      </c>
      <c r="E107" s="53" t="s">
        <v>23</v>
      </c>
      <c r="F107" s="18" t="s">
        <v>41</v>
      </c>
      <c r="G107" s="85">
        <v>50827</v>
      </c>
      <c r="H107" s="101" t="s">
        <v>41</v>
      </c>
      <c r="I107" s="107"/>
    </row>
    <row r="108" spans="2:9" ht="13.5" customHeight="1">
      <c r="B108" s="69" t="s">
        <v>36</v>
      </c>
      <c r="C108" s="69" t="s">
        <v>37</v>
      </c>
      <c r="D108" s="70">
        <v>4120</v>
      </c>
      <c r="E108" s="53" t="s">
        <v>1</v>
      </c>
      <c r="F108" s="22" t="s">
        <v>41</v>
      </c>
      <c r="G108" s="71">
        <v>7232</v>
      </c>
      <c r="H108" s="98" t="s">
        <v>41</v>
      </c>
      <c r="I108" s="107"/>
    </row>
    <row r="109" spans="2:9" ht="13.5" customHeight="1">
      <c r="B109" s="51"/>
      <c r="C109" s="75"/>
      <c r="D109" s="67">
        <v>4170</v>
      </c>
      <c r="E109" s="68" t="s">
        <v>2</v>
      </c>
      <c r="F109" s="23" t="s">
        <v>41</v>
      </c>
      <c r="G109" s="72">
        <v>9400</v>
      </c>
      <c r="H109" s="99" t="s">
        <v>41</v>
      </c>
      <c r="I109" s="107"/>
    </row>
    <row r="110" spans="2:9" ht="13.5" customHeight="1">
      <c r="B110" s="51"/>
      <c r="C110" s="75"/>
      <c r="D110" s="52">
        <v>4210</v>
      </c>
      <c r="E110" s="53" t="s">
        <v>7</v>
      </c>
      <c r="F110" s="21" t="s">
        <v>41</v>
      </c>
      <c r="G110" s="72">
        <v>21493</v>
      </c>
      <c r="H110" s="100" t="s">
        <v>41</v>
      </c>
      <c r="I110" s="107"/>
    </row>
    <row r="111" spans="2:9" ht="13.5" customHeight="1">
      <c r="B111" s="51"/>
      <c r="C111" s="75"/>
      <c r="D111" s="52">
        <v>4260</v>
      </c>
      <c r="E111" s="53" t="s">
        <v>13</v>
      </c>
      <c r="F111" s="21" t="s">
        <v>41</v>
      </c>
      <c r="G111" s="72">
        <v>41400</v>
      </c>
      <c r="H111" s="100" t="s">
        <v>41</v>
      </c>
      <c r="I111" s="107"/>
    </row>
    <row r="112" spans="2:9" ht="13.5" customHeight="1">
      <c r="B112" s="51"/>
      <c r="C112" s="75"/>
      <c r="D112" s="52">
        <v>4270</v>
      </c>
      <c r="E112" s="53" t="s">
        <v>19</v>
      </c>
      <c r="F112" s="21" t="s">
        <v>41</v>
      </c>
      <c r="G112" s="72">
        <v>12402</v>
      </c>
      <c r="H112" s="100" t="s">
        <v>41</v>
      </c>
      <c r="I112" s="107"/>
    </row>
    <row r="113" spans="2:9" ht="13.5" customHeight="1">
      <c r="B113" s="51"/>
      <c r="C113" s="75"/>
      <c r="D113" s="52">
        <v>4280</v>
      </c>
      <c r="E113" s="53" t="s">
        <v>8</v>
      </c>
      <c r="F113" s="21" t="s">
        <v>41</v>
      </c>
      <c r="G113" s="72">
        <v>300</v>
      </c>
      <c r="H113" s="100" t="s">
        <v>41</v>
      </c>
      <c r="I113" s="107"/>
    </row>
    <row r="114" spans="2:9" ht="13.5" customHeight="1">
      <c r="B114" s="51"/>
      <c r="C114" s="75"/>
      <c r="D114" s="52">
        <v>4300</v>
      </c>
      <c r="E114" s="53" t="s">
        <v>0</v>
      </c>
      <c r="F114" s="21" t="s">
        <v>41</v>
      </c>
      <c r="G114" s="72">
        <v>29250</v>
      </c>
      <c r="H114" s="100" t="s">
        <v>41</v>
      </c>
      <c r="I114" s="107"/>
    </row>
    <row r="115" spans="2:9" ht="15" customHeight="1">
      <c r="B115" s="51"/>
      <c r="C115" s="75"/>
      <c r="D115" s="52">
        <v>4350</v>
      </c>
      <c r="E115" s="53" t="s">
        <v>14</v>
      </c>
      <c r="F115" s="21" t="s">
        <v>41</v>
      </c>
      <c r="G115" s="72">
        <v>800</v>
      </c>
      <c r="H115" s="100" t="s">
        <v>41</v>
      </c>
      <c r="I115" s="107"/>
    </row>
    <row r="116" spans="2:9" ht="36" customHeight="1">
      <c r="B116" s="51"/>
      <c r="C116" s="75"/>
      <c r="D116" s="52">
        <v>4370</v>
      </c>
      <c r="E116" s="53" t="s">
        <v>49</v>
      </c>
      <c r="F116" s="21" t="s">
        <v>41</v>
      </c>
      <c r="G116" s="72">
        <v>2000</v>
      </c>
      <c r="H116" s="100" t="s">
        <v>41</v>
      </c>
      <c r="I116" s="107"/>
    </row>
    <row r="117" spans="2:9" ht="13.5" customHeight="1">
      <c r="B117" s="51"/>
      <c r="C117" s="75"/>
      <c r="D117" s="52">
        <v>4410</v>
      </c>
      <c r="E117" s="53" t="s">
        <v>9</v>
      </c>
      <c r="F117" s="21" t="s">
        <v>41</v>
      </c>
      <c r="G117" s="72">
        <v>2500</v>
      </c>
      <c r="H117" s="100" t="s">
        <v>41</v>
      </c>
      <c r="I117" s="107"/>
    </row>
    <row r="118" spans="2:9" ht="13.5" customHeight="1">
      <c r="B118" s="51"/>
      <c r="C118" s="75"/>
      <c r="D118" s="52">
        <v>4430</v>
      </c>
      <c r="E118" s="53" t="s">
        <v>4</v>
      </c>
      <c r="F118" s="21" t="s">
        <v>41</v>
      </c>
      <c r="G118" s="72">
        <v>500</v>
      </c>
      <c r="H118" s="100" t="s">
        <v>41</v>
      </c>
      <c r="I118" s="107"/>
    </row>
    <row r="119" spans="2:9" ht="24" customHeight="1">
      <c r="B119" s="51"/>
      <c r="C119" s="75"/>
      <c r="D119" s="52">
        <v>4440</v>
      </c>
      <c r="E119" s="53" t="s">
        <v>10</v>
      </c>
      <c r="F119" s="21" t="s">
        <v>41</v>
      </c>
      <c r="G119" s="140">
        <v>10640</v>
      </c>
      <c r="H119" s="100" t="s">
        <v>41</v>
      </c>
      <c r="I119" s="107"/>
    </row>
    <row r="120" spans="2:9" ht="24" customHeight="1">
      <c r="B120" s="51"/>
      <c r="C120" s="75"/>
      <c r="D120" s="80">
        <v>4520</v>
      </c>
      <c r="E120" s="53" t="s">
        <v>70</v>
      </c>
      <c r="F120" s="142" t="s">
        <v>41</v>
      </c>
      <c r="G120" s="137">
        <v>672</v>
      </c>
      <c r="H120" s="141"/>
      <c r="I120" s="107"/>
    </row>
    <row r="121" spans="2:9" ht="24" customHeight="1">
      <c r="B121" s="51"/>
      <c r="C121" s="76"/>
      <c r="D121" s="57">
        <v>4700</v>
      </c>
      <c r="E121" s="53" t="s">
        <v>5</v>
      </c>
      <c r="F121" s="18" t="s">
        <v>41</v>
      </c>
      <c r="G121" s="85">
        <v>3000</v>
      </c>
      <c r="H121" s="101" t="s">
        <v>41</v>
      </c>
      <c r="I121" s="107"/>
    </row>
    <row r="122" spans="2:9" ht="27" customHeight="1">
      <c r="B122" s="64"/>
      <c r="C122" s="86">
        <v>85205</v>
      </c>
      <c r="D122" s="78"/>
      <c r="E122" s="29" t="s">
        <v>62</v>
      </c>
      <c r="F122" s="19">
        <f>SUM(F123:F125)</f>
        <v>55965</v>
      </c>
      <c r="G122" s="19">
        <f>SUM(G123:G125)</f>
        <v>55965</v>
      </c>
      <c r="H122" s="112" t="s">
        <v>41</v>
      </c>
      <c r="I122" s="107"/>
    </row>
    <row r="123" spans="2:9" ht="49.5" customHeight="1">
      <c r="B123" s="51"/>
      <c r="C123" s="74"/>
      <c r="D123" s="89">
        <v>2110</v>
      </c>
      <c r="E123" s="4" t="s">
        <v>39</v>
      </c>
      <c r="F123" s="127">
        <v>55965</v>
      </c>
      <c r="G123" s="84" t="s">
        <v>41</v>
      </c>
      <c r="H123" s="115" t="s">
        <v>41</v>
      </c>
      <c r="I123" s="107"/>
    </row>
    <row r="124" spans="2:9" ht="14.25">
      <c r="B124" s="51"/>
      <c r="C124" s="75"/>
      <c r="D124" s="70">
        <v>4170</v>
      </c>
      <c r="E124" s="53" t="s">
        <v>2</v>
      </c>
      <c r="F124" s="22" t="s">
        <v>41</v>
      </c>
      <c r="G124" s="71">
        <v>53965</v>
      </c>
      <c r="H124" s="97" t="s">
        <v>41</v>
      </c>
      <c r="I124" s="107"/>
    </row>
    <row r="125" spans="2:9" ht="14.25">
      <c r="B125" s="56"/>
      <c r="C125" s="76"/>
      <c r="D125" s="67">
        <v>4210</v>
      </c>
      <c r="E125" s="68" t="s">
        <v>7</v>
      </c>
      <c r="F125" s="23" t="s">
        <v>41</v>
      </c>
      <c r="G125" s="72">
        <v>2000</v>
      </c>
      <c r="H125" s="23" t="s">
        <v>41</v>
      </c>
      <c r="I125" s="107"/>
    </row>
    <row r="126" spans="2:9" ht="27" customHeight="1">
      <c r="B126" s="42">
        <v>853</v>
      </c>
      <c r="C126" s="42"/>
      <c r="D126" s="43"/>
      <c r="E126" s="44" t="s">
        <v>63</v>
      </c>
      <c r="F126" s="16">
        <f>SUM(F127)</f>
        <v>381073</v>
      </c>
      <c r="G126" s="16">
        <f>SUM(G127)</f>
        <v>381073</v>
      </c>
      <c r="H126" s="116" t="s">
        <v>41</v>
      </c>
      <c r="I126" s="107"/>
    </row>
    <row r="127" spans="2:9" ht="27" customHeight="1">
      <c r="B127" s="30"/>
      <c r="C127" s="91">
        <v>85321</v>
      </c>
      <c r="D127" s="46"/>
      <c r="E127" s="29" t="s">
        <v>64</v>
      </c>
      <c r="F127" s="17">
        <f>SUM(F128:F141)</f>
        <v>381073</v>
      </c>
      <c r="G127" s="17">
        <f>SUM(G128:G141)</f>
        <v>381073</v>
      </c>
      <c r="H127" s="92" t="s">
        <v>41</v>
      </c>
      <c r="I127" s="107"/>
    </row>
    <row r="128" spans="2:9" ht="49.5" customHeight="1">
      <c r="B128" s="64"/>
      <c r="C128" s="30"/>
      <c r="D128" s="66">
        <v>2110</v>
      </c>
      <c r="E128" s="1" t="s">
        <v>39</v>
      </c>
      <c r="F128" s="15">
        <v>381073</v>
      </c>
      <c r="G128" s="21" t="s">
        <v>41</v>
      </c>
      <c r="H128" s="61" t="s">
        <v>41</v>
      </c>
      <c r="I128" s="107"/>
    </row>
    <row r="129" spans="2:9" ht="13.5" customHeight="1">
      <c r="B129" s="51"/>
      <c r="C129" s="51"/>
      <c r="D129" s="52">
        <v>4010</v>
      </c>
      <c r="E129" s="53" t="s">
        <v>20</v>
      </c>
      <c r="F129" s="21" t="s">
        <v>41</v>
      </c>
      <c r="G129" s="54">
        <v>122900</v>
      </c>
      <c r="H129" s="61" t="s">
        <v>41</v>
      </c>
      <c r="I129" s="107"/>
    </row>
    <row r="130" spans="2:9" ht="13.5" customHeight="1">
      <c r="B130" s="51"/>
      <c r="C130" s="51"/>
      <c r="D130" s="52">
        <v>4040</v>
      </c>
      <c r="E130" s="53" t="s">
        <v>22</v>
      </c>
      <c r="F130" s="21" t="s">
        <v>41</v>
      </c>
      <c r="G130" s="54">
        <v>10350</v>
      </c>
      <c r="H130" s="61" t="s">
        <v>41</v>
      </c>
      <c r="I130" s="107"/>
    </row>
    <row r="131" spans="2:9" ht="13.5" customHeight="1">
      <c r="B131" s="51"/>
      <c r="C131" s="51"/>
      <c r="D131" s="52">
        <v>4110</v>
      </c>
      <c r="E131" s="53" t="s">
        <v>23</v>
      </c>
      <c r="F131" s="21" t="s">
        <v>41</v>
      </c>
      <c r="G131" s="54">
        <v>23300</v>
      </c>
      <c r="H131" s="61" t="s">
        <v>41</v>
      </c>
      <c r="I131" s="107"/>
    </row>
    <row r="132" spans="2:9" ht="13.5" customHeight="1">
      <c r="B132" s="51"/>
      <c r="C132" s="51"/>
      <c r="D132" s="52">
        <v>4120</v>
      </c>
      <c r="E132" s="53" t="s">
        <v>1</v>
      </c>
      <c r="F132" s="21" t="s">
        <v>41</v>
      </c>
      <c r="G132" s="54">
        <v>3300</v>
      </c>
      <c r="H132" s="61" t="s">
        <v>41</v>
      </c>
      <c r="I132" s="107"/>
    </row>
    <row r="133" spans="2:9" ht="13.5" customHeight="1">
      <c r="B133" s="51"/>
      <c r="C133" s="51"/>
      <c r="D133" s="52">
        <v>4170</v>
      </c>
      <c r="E133" s="53" t="s">
        <v>2</v>
      </c>
      <c r="F133" s="21" t="s">
        <v>41</v>
      </c>
      <c r="G133" s="54">
        <v>10000</v>
      </c>
      <c r="H133" s="61" t="s">
        <v>41</v>
      </c>
      <c r="I133" s="107"/>
    </row>
    <row r="134" spans="2:9" ht="13.5" customHeight="1">
      <c r="B134" s="51"/>
      <c r="C134" s="51"/>
      <c r="D134" s="52">
        <v>4210</v>
      </c>
      <c r="E134" s="53" t="s">
        <v>7</v>
      </c>
      <c r="F134" s="21" t="s">
        <v>41</v>
      </c>
      <c r="G134" s="54">
        <v>10400</v>
      </c>
      <c r="H134" s="61" t="s">
        <v>41</v>
      </c>
      <c r="I134" s="107"/>
    </row>
    <row r="135" spans="2:9" ht="13.5" customHeight="1">
      <c r="B135" s="51"/>
      <c r="C135" s="51"/>
      <c r="D135" s="52">
        <v>4270</v>
      </c>
      <c r="E135" s="53" t="s">
        <v>19</v>
      </c>
      <c r="F135" s="21" t="s">
        <v>41</v>
      </c>
      <c r="G135" s="54">
        <v>1300</v>
      </c>
      <c r="H135" s="61" t="s">
        <v>41</v>
      </c>
      <c r="I135" s="107"/>
    </row>
    <row r="136" spans="2:9" ht="13.5" customHeight="1">
      <c r="B136" s="51"/>
      <c r="C136" s="51"/>
      <c r="D136" s="52">
        <v>4280</v>
      </c>
      <c r="E136" s="53" t="s">
        <v>8</v>
      </c>
      <c r="F136" s="21" t="s">
        <v>41</v>
      </c>
      <c r="G136" s="54">
        <v>500</v>
      </c>
      <c r="H136" s="61" t="s">
        <v>41</v>
      </c>
      <c r="I136" s="107"/>
    </row>
    <row r="137" spans="2:9" ht="13.5" customHeight="1">
      <c r="B137" s="51"/>
      <c r="C137" s="51"/>
      <c r="D137" s="52">
        <v>4300</v>
      </c>
      <c r="E137" s="53" t="s">
        <v>0</v>
      </c>
      <c r="F137" s="21" t="s">
        <v>41</v>
      </c>
      <c r="G137" s="54">
        <v>183251</v>
      </c>
      <c r="H137" s="61" t="s">
        <v>41</v>
      </c>
      <c r="I137" s="107"/>
    </row>
    <row r="138" spans="2:9" ht="24.75" customHeight="1">
      <c r="B138" s="51"/>
      <c r="C138" s="51"/>
      <c r="D138" s="52">
        <v>4400</v>
      </c>
      <c r="E138" s="53" t="s">
        <v>3</v>
      </c>
      <c r="F138" s="21"/>
      <c r="G138" s="54">
        <v>9672</v>
      </c>
      <c r="H138" s="61"/>
      <c r="I138" s="107"/>
    </row>
    <row r="139" spans="2:9" ht="13.5" customHeight="1">
      <c r="B139" s="51"/>
      <c r="C139" s="51"/>
      <c r="D139" s="52">
        <v>4410</v>
      </c>
      <c r="E139" s="53" t="s">
        <v>9</v>
      </c>
      <c r="F139" s="21" t="s">
        <v>41</v>
      </c>
      <c r="G139" s="54">
        <v>1000</v>
      </c>
      <c r="H139" s="61" t="s">
        <v>41</v>
      </c>
      <c r="I139" s="107"/>
    </row>
    <row r="140" spans="2:9" ht="24.75" customHeight="1">
      <c r="B140" s="51"/>
      <c r="C140" s="51"/>
      <c r="D140" s="80">
        <v>4440</v>
      </c>
      <c r="E140" s="81" t="s">
        <v>10</v>
      </c>
      <c r="F140" s="27" t="s">
        <v>41</v>
      </c>
      <c r="G140" s="54">
        <v>4600</v>
      </c>
      <c r="H140" s="93" t="s">
        <v>41</v>
      </c>
      <c r="I140" s="107"/>
    </row>
    <row r="141" spans="2:9" ht="24.75" customHeight="1">
      <c r="B141" s="56"/>
      <c r="C141" s="56"/>
      <c r="D141" s="94">
        <v>4700</v>
      </c>
      <c r="E141" s="53" t="s">
        <v>5</v>
      </c>
      <c r="F141" s="18" t="s">
        <v>41</v>
      </c>
      <c r="G141" s="58">
        <v>500</v>
      </c>
      <c r="H141" s="62" t="s">
        <v>41</v>
      </c>
      <c r="I141" s="107"/>
    </row>
    <row r="142" spans="2:9" ht="21.75" customHeight="1">
      <c r="B142" s="149" t="s">
        <v>65</v>
      </c>
      <c r="C142" s="150"/>
      <c r="D142" s="150"/>
      <c r="E142" s="150"/>
      <c r="F142" s="90">
        <f>SUM(F12,F17,F22,F52,F66,F97,F101,F126)</f>
        <v>8343165</v>
      </c>
      <c r="G142" s="90">
        <f>SUM(G12,G17,G22,G52,G66,G97,G101,G126)</f>
        <v>8343165</v>
      </c>
      <c r="H142" s="104">
        <f>SUM(H12,H17,H22,H52,H66,H97,H101,H126)</f>
        <v>1167578</v>
      </c>
      <c r="I142" s="107"/>
    </row>
    <row r="143" spans="1:9" ht="14.25">
      <c r="A143" s="10"/>
      <c r="B143" s="10"/>
      <c r="C143" s="10"/>
      <c r="D143" s="10"/>
      <c r="E143" s="10"/>
      <c r="F143" s="10"/>
      <c r="G143" s="10"/>
      <c r="H143" s="121"/>
      <c r="I143" s="107"/>
    </row>
    <row r="144" ht="14.25">
      <c r="H144" s="121"/>
    </row>
    <row r="145" ht="14.25">
      <c r="H145" s="121"/>
    </row>
    <row r="146" ht="14.25">
      <c r="H146" s="121"/>
    </row>
    <row r="147" ht="14.25">
      <c r="H147" s="121"/>
    </row>
    <row r="148" ht="14.25">
      <c r="H148" s="121"/>
    </row>
    <row r="149" ht="14.25">
      <c r="H149" s="121"/>
    </row>
    <row r="150" ht="14.25">
      <c r="H150" s="121"/>
    </row>
    <row r="151" ht="14.25">
      <c r="H151" s="121"/>
    </row>
    <row r="152" ht="14.25">
      <c r="H152" s="121"/>
    </row>
    <row r="153" ht="14.25">
      <c r="H153" s="121"/>
    </row>
    <row r="154" ht="14.25">
      <c r="H154" s="121"/>
    </row>
    <row r="155" ht="14.25">
      <c r="H155" s="121"/>
    </row>
    <row r="156" ht="14.25">
      <c r="H156" s="121"/>
    </row>
    <row r="157" ht="14.25">
      <c r="H157" s="121"/>
    </row>
    <row r="158" ht="14.25">
      <c r="H158" s="121"/>
    </row>
    <row r="159" ht="14.25">
      <c r="H159" s="121"/>
    </row>
    <row r="160" ht="14.25">
      <c r="H160" s="121"/>
    </row>
    <row r="161" ht="14.25">
      <c r="H161" s="121"/>
    </row>
    <row r="162" ht="14.25">
      <c r="H162" s="121"/>
    </row>
    <row r="163" ht="14.25">
      <c r="H163" s="121"/>
    </row>
    <row r="164" ht="14.25">
      <c r="H164" s="121"/>
    </row>
    <row r="165" ht="14.25">
      <c r="H165" s="121"/>
    </row>
    <row r="166" ht="14.25">
      <c r="H166" s="121"/>
    </row>
    <row r="167" ht="14.25">
      <c r="H167" s="121"/>
    </row>
    <row r="168" ht="14.25">
      <c r="H168" s="121"/>
    </row>
    <row r="169" ht="14.25">
      <c r="H169" s="121"/>
    </row>
    <row r="170" ht="14.25">
      <c r="H170" s="121"/>
    </row>
    <row r="171" ht="14.25">
      <c r="H171" s="121"/>
    </row>
    <row r="172" ht="14.25">
      <c r="H172" s="121"/>
    </row>
    <row r="173" ht="14.25">
      <c r="H173" s="121"/>
    </row>
    <row r="174" ht="14.25">
      <c r="H174" s="121"/>
    </row>
    <row r="175" ht="14.25">
      <c r="H175" s="121"/>
    </row>
    <row r="176" ht="14.25">
      <c r="H176" s="121"/>
    </row>
    <row r="177" ht="14.25">
      <c r="H177" s="121"/>
    </row>
    <row r="178" ht="14.25">
      <c r="H178" s="121"/>
    </row>
    <row r="179" ht="14.25">
      <c r="H179" s="121"/>
    </row>
    <row r="180" ht="14.25">
      <c r="H180" s="121"/>
    </row>
    <row r="181" ht="14.25">
      <c r="H181" s="121"/>
    </row>
    <row r="182" ht="14.25">
      <c r="H182" s="121"/>
    </row>
    <row r="183" ht="14.25">
      <c r="H183" s="121"/>
    </row>
    <row r="184" ht="14.25">
      <c r="H184" s="121"/>
    </row>
    <row r="185" ht="14.25">
      <c r="H185" s="121"/>
    </row>
    <row r="186" ht="14.25">
      <c r="H186" s="121"/>
    </row>
    <row r="187" ht="14.25">
      <c r="H187" s="121"/>
    </row>
    <row r="188" ht="14.25">
      <c r="H188" s="121"/>
    </row>
    <row r="189" ht="14.25">
      <c r="H189" s="121"/>
    </row>
    <row r="190" ht="14.25">
      <c r="H190" s="121"/>
    </row>
    <row r="191" ht="14.25">
      <c r="H191" s="121"/>
    </row>
    <row r="192" ht="14.25">
      <c r="H192" s="121"/>
    </row>
    <row r="193" ht="14.25">
      <c r="H193" s="121"/>
    </row>
    <row r="194" ht="14.25">
      <c r="H194" s="121"/>
    </row>
    <row r="195" ht="14.25">
      <c r="H195" s="121"/>
    </row>
    <row r="196" ht="14.25">
      <c r="H196" s="121"/>
    </row>
    <row r="197" ht="14.25">
      <c r="H197" s="121"/>
    </row>
    <row r="198" ht="14.25">
      <c r="H198" s="121"/>
    </row>
    <row r="199" ht="14.25">
      <c r="H199" s="121"/>
    </row>
    <row r="200" ht="14.25">
      <c r="H200" s="121"/>
    </row>
    <row r="201" ht="14.25">
      <c r="H201" s="121"/>
    </row>
    <row r="202" ht="14.25">
      <c r="H202" s="121"/>
    </row>
    <row r="203" ht="14.25">
      <c r="H203" s="121"/>
    </row>
    <row r="204" ht="14.25">
      <c r="H204" s="121"/>
    </row>
    <row r="205" ht="14.25">
      <c r="H205" s="121"/>
    </row>
    <row r="206" ht="14.25">
      <c r="H206" s="121"/>
    </row>
    <row r="207" ht="14.25">
      <c r="H207" s="121"/>
    </row>
    <row r="208" ht="14.25">
      <c r="H208" s="121"/>
    </row>
    <row r="209" ht="14.25">
      <c r="H209" s="121"/>
    </row>
    <row r="210" ht="14.25">
      <c r="H210" s="121"/>
    </row>
    <row r="211" ht="14.25">
      <c r="H211" s="121"/>
    </row>
    <row r="212" ht="14.25">
      <c r="H212" s="121"/>
    </row>
    <row r="213" ht="14.25">
      <c r="H213" s="121"/>
    </row>
    <row r="214" ht="14.25">
      <c r="H214" s="121"/>
    </row>
    <row r="215" ht="14.25">
      <c r="H215" s="121"/>
    </row>
    <row r="216" ht="14.25">
      <c r="H216" s="121"/>
    </row>
    <row r="217" ht="14.25">
      <c r="H217" s="121"/>
    </row>
    <row r="218" ht="14.25">
      <c r="H218" s="121"/>
    </row>
    <row r="219" ht="14.25">
      <c r="H219" s="121"/>
    </row>
    <row r="220" ht="14.25">
      <c r="H220" s="121"/>
    </row>
    <row r="221" ht="14.25">
      <c r="H221" s="121"/>
    </row>
    <row r="222" ht="14.25">
      <c r="H222" s="121"/>
    </row>
    <row r="223" ht="14.25">
      <c r="H223" s="121"/>
    </row>
    <row r="224" ht="14.25">
      <c r="H224" s="121"/>
    </row>
    <row r="225" ht="14.25">
      <c r="H225" s="121"/>
    </row>
    <row r="226" ht="14.25">
      <c r="H226" s="121"/>
    </row>
    <row r="227" ht="14.25">
      <c r="H227" s="121"/>
    </row>
    <row r="228" ht="14.25">
      <c r="H228" s="121"/>
    </row>
    <row r="229" ht="14.25">
      <c r="H229" s="121"/>
    </row>
    <row r="230" ht="14.25">
      <c r="H230" s="121"/>
    </row>
    <row r="231" ht="14.25">
      <c r="H231" s="121"/>
    </row>
    <row r="232" ht="14.25">
      <c r="H232" s="121"/>
    </row>
    <row r="233" ht="14.25">
      <c r="H233" s="121"/>
    </row>
    <row r="234" ht="14.25">
      <c r="H234" s="121"/>
    </row>
    <row r="235" ht="14.25">
      <c r="H235" s="121"/>
    </row>
    <row r="236" ht="14.25">
      <c r="H236" s="121"/>
    </row>
    <row r="237" ht="14.25">
      <c r="H237" s="121"/>
    </row>
    <row r="238" ht="14.25">
      <c r="H238" s="121"/>
    </row>
    <row r="239" ht="14.25">
      <c r="H239" s="121"/>
    </row>
    <row r="240" ht="14.25">
      <c r="H240" s="121"/>
    </row>
  </sheetData>
  <mergeCells count="9">
    <mergeCell ref="G7:G10"/>
    <mergeCell ref="H7:H10"/>
    <mergeCell ref="B5:H5"/>
    <mergeCell ref="B142:E142"/>
    <mergeCell ref="F7:F10"/>
    <mergeCell ref="B7:B10"/>
    <mergeCell ref="C7:C10"/>
    <mergeCell ref="D7:D10"/>
    <mergeCell ref="E7:E10"/>
  </mergeCells>
  <printOptions/>
  <pageMargins left="0.5905511811023623" right="0.5905511811023623" top="0.71" bottom="0.57" header="0.5118110236220472" footer="0.33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2014-02-26T12:53:54Z</cp:lastPrinted>
  <dcterms:created xsi:type="dcterms:W3CDTF">1998-12-09T13:02:10Z</dcterms:created>
  <dcterms:modified xsi:type="dcterms:W3CDTF">2014-02-27T13:52:51Z</dcterms:modified>
  <cp:category/>
  <cp:version/>
  <cp:contentType/>
  <cp:contentStatus/>
</cp:coreProperties>
</file>