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20" windowWidth="8430" windowHeight="5895" tabRatio="771" activeTab="0"/>
  </bookViews>
  <sheets>
    <sheet name="Załącznik nr 2" sheetId="1" r:id="rId1"/>
  </sheets>
  <definedNames/>
  <calcPr fullCalcOnLoad="1"/>
</workbook>
</file>

<file path=xl/sharedStrings.xml><?xml version="1.0" encoding="utf-8"?>
<sst xmlns="http://schemas.openxmlformats.org/spreadsheetml/2006/main" count="94" uniqueCount="73">
  <si>
    <t>§</t>
  </si>
  <si>
    <t xml:space="preserve">Kredyty </t>
  </si>
  <si>
    <t>Pożyczki na finansowanie zadań realizowanych z udziałem środków pochodzacych z budżetu UE</t>
  </si>
  <si>
    <t>§ 903</t>
  </si>
  <si>
    <t>§ 951</t>
  </si>
  <si>
    <t>§ 941 do § 944</t>
  </si>
  <si>
    <t>Obligacje skarbowe</t>
  </si>
  <si>
    <t>§ 911</t>
  </si>
  <si>
    <t>Inne papiery wartościowe</t>
  </si>
  <si>
    <t>§ 931</t>
  </si>
  <si>
    <t>Inne źródła ( wolne środki)</t>
  </si>
  <si>
    <t>Spłaty pożyczek otrzymanych na finansowanie zadań realizowanych z udziałem środków pochodzących z budzetu UE</t>
  </si>
  <si>
    <t>§ 963</t>
  </si>
  <si>
    <t>Udzielone pożyczki</t>
  </si>
  <si>
    <t xml:space="preserve">Lokaty </t>
  </si>
  <si>
    <t>§ 971</t>
  </si>
  <si>
    <t>Wykup obligacji</t>
  </si>
  <si>
    <t>4.</t>
  </si>
  <si>
    <t>Treść</t>
  </si>
  <si>
    <t>Kwota</t>
  </si>
  <si>
    <t>L.p.</t>
  </si>
  <si>
    <t>I.</t>
  </si>
  <si>
    <t>1.</t>
  </si>
  <si>
    <t>2.</t>
  </si>
  <si>
    <t>3.</t>
  </si>
  <si>
    <t>II.</t>
  </si>
  <si>
    <t>III.</t>
  </si>
  <si>
    <t>5.</t>
  </si>
  <si>
    <t>6.</t>
  </si>
  <si>
    <t>Klasyfikacja</t>
  </si>
  <si>
    <t>przychodów i rozchodów</t>
  </si>
  <si>
    <t>Planowane dochody</t>
  </si>
  <si>
    <t>Planowane wydatki</t>
  </si>
  <si>
    <t>Nadwyżka budżetu z lat ubiegłych</t>
  </si>
  <si>
    <t>Wykup papierów wartościowych</t>
  </si>
  <si>
    <t>Spłata kredytu</t>
  </si>
  <si>
    <t>7.</t>
  </si>
  <si>
    <t>IV.</t>
  </si>
  <si>
    <t>8.</t>
  </si>
  <si>
    <t>Przychody ogółem:</t>
  </si>
  <si>
    <t>Spłaty pożyczek udzielonych</t>
  </si>
  <si>
    <t>Prywatyzacja majątku j.s.t.</t>
  </si>
  <si>
    <t>Rozchody ogółem:</t>
  </si>
  <si>
    <t>Rozchody z tytułu innych rozliczeń</t>
  </si>
  <si>
    <t>§ 992</t>
  </si>
  <si>
    <t>§ 995</t>
  </si>
  <si>
    <t>§ 994</t>
  </si>
  <si>
    <t>§ 982</t>
  </si>
  <si>
    <t>Spłaty pożyczek</t>
  </si>
  <si>
    <t>§ 952</t>
  </si>
  <si>
    <t>§ 955</t>
  </si>
  <si>
    <t xml:space="preserve">§ od 941 do 944 </t>
  </si>
  <si>
    <t>§ 957</t>
  </si>
  <si>
    <t>Nadwyżka/Deficyt    I  - II</t>
  </si>
  <si>
    <t xml:space="preserve">Pożyczki </t>
  </si>
  <si>
    <t>V.</t>
  </si>
  <si>
    <t>VI.</t>
  </si>
  <si>
    <t>VII.</t>
  </si>
  <si>
    <t>Wydatki nie znajdujące pokrycia w planowanych dochodach (II - VI)</t>
  </si>
  <si>
    <t>VIII.</t>
  </si>
  <si>
    <t>Na pokrycie wydatków nie znajdujących pokrycia w planowanych dochodach planuje się przychody (III)</t>
  </si>
  <si>
    <t>Finansowanie III - IV</t>
  </si>
  <si>
    <t>Dochody przeznaczone na pokrycie wydatków (I - V)</t>
  </si>
  <si>
    <t>(w złotych)</t>
  </si>
  <si>
    <t>§ 991</t>
  </si>
  <si>
    <t>Z dochodów przeznacza się na spłatę kredytów i pożyczek (IV)</t>
  </si>
  <si>
    <t>9.</t>
  </si>
  <si>
    <t>Źródła sfinansowania deficytu lub rozdysponowanie                                                           nadwyżki budżetowej w 2013 r.</t>
  </si>
  <si>
    <t>Plan na rok 2013</t>
  </si>
  <si>
    <t>Wykonanie 2012 r.</t>
  </si>
  <si>
    <t xml:space="preserve">            Załącznik Nr 2</t>
  </si>
  <si>
    <t xml:space="preserve">            z dnia 30 grudnia 2013 roku</t>
  </si>
  <si>
    <t xml:space="preserve">                                      do Uchwały Rady Powiatu Nr XXXVIII/330/13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</si>
</sst>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"/>
    <numFmt numFmtId="166" formatCode="#,##0.000"/>
    <numFmt numFmtId="167" formatCode="0.0"/>
    <numFmt numFmtId="168" formatCode="0.000%"/>
    <numFmt numFmtId="169" formatCode="0.0000%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.0000"/>
    <numFmt numFmtId="175" formatCode="#,##0.00\ _z_ł"/>
    <numFmt numFmtId="176" formatCode="[$€-2]\ #,##0.00_);[Red]\([$€-2]\ #,##0.00\)"/>
  </numFmts>
  <fonts count="19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1"/>
      <name val="Times New Roman CE"/>
      <family val="1"/>
    </font>
    <font>
      <b/>
      <sz val="9"/>
      <name val="Arial CE"/>
      <family val="2"/>
    </font>
    <font>
      <sz val="10"/>
      <color indexed="10"/>
      <name val="Arial CE"/>
      <family val="0"/>
    </font>
    <font>
      <sz val="11"/>
      <color indexed="10"/>
      <name val="Times New Roman CE"/>
      <family val="1"/>
    </font>
    <font>
      <b/>
      <sz val="11"/>
      <name val="Times New Roman CE"/>
      <family val="1"/>
    </font>
    <font>
      <sz val="6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u val="single"/>
      <sz val="11"/>
      <name val="Bookman Old Style"/>
      <family val="1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3" fontId="0" fillId="0" borderId="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4" fillId="0" borderId="0" xfId="0" applyNumberFormat="1" applyFont="1" applyAlignment="1">
      <alignment horizontal="left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0" fontId="5" fillId="0" borderId="19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3" fontId="8" fillId="0" borderId="33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3" fontId="8" fillId="2" borderId="35" xfId="0" applyNumberFormat="1" applyFont="1" applyFill="1" applyBorder="1" applyAlignment="1">
      <alignment vertical="center"/>
    </xf>
    <xf numFmtId="3" fontId="8" fillId="0" borderId="36" xfId="0" applyNumberFormat="1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3" fontId="14" fillId="0" borderId="27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4" fontId="15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vertical="center"/>
    </xf>
    <xf numFmtId="0" fontId="17" fillId="0" borderId="0" xfId="18" applyFont="1">
      <alignment/>
      <protection/>
    </xf>
    <xf numFmtId="4" fontId="15" fillId="0" borderId="0" xfId="0" applyNumberFormat="1" applyFont="1" applyFill="1" applyAlignment="1">
      <alignment horizontal="right"/>
    </xf>
    <xf numFmtId="4" fontId="15" fillId="0" borderId="0" xfId="0" applyNumberFormat="1" applyFont="1" applyAlignment="1">
      <alignment horizontal="right"/>
    </xf>
    <xf numFmtId="0" fontId="2" fillId="0" borderId="2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8"/>
  <dimension ref="A1:H87"/>
  <sheetViews>
    <sheetView tabSelected="1" workbookViewId="0" topLeftCell="A1">
      <selection activeCell="F2" sqref="F2"/>
    </sheetView>
  </sheetViews>
  <sheetFormatPr defaultColWidth="9.00390625" defaultRowHeight="12.75"/>
  <cols>
    <col min="1" max="1" width="4.75390625" style="1" bestFit="1" customWidth="1"/>
    <col min="2" max="2" width="41.75390625" style="1" bestFit="1" customWidth="1"/>
    <col min="3" max="3" width="24.00390625" style="1" hidden="1" customWidth="1"/>
    <col min="4" max="4" width="12.875" style="1" customWidth="1"/>
    <col min="5" max="5" width="15.875" style="1" customWidth="1"/>
    <col min="6" max="6" width="15.75390625" style="1" customWidth="1"/>
    <col min="7" max="16384" width="9.125" style="1" customWidth="1"/>
  </cols>
  <sheetData>
    <row r="1" spans="1:6" ht="15" customHeight="1">
      <c r="A1" s="97"/>
      <c r="B1" s="97"/>
      <c r="C1" s="97"/>
      <c r="D1" s="97"/>
      <c r="E1" s="97"/>
      <c r="F1" s="101" t="s">
        <v>70</v>
      </c>
    </row>
    <row r="2" spans="1:6" ht="15" customHeight="1">
      <c r="A2" s="97"/>
      <c r="B2" s="97"/>
      <c r="C2" s="97"/>
      <c r="D2" s="97"/>
      <c r="E2" s="97"/>
      <c r="F2" s="102" t="s">
        <v>72</v>
      </c>
    </row>
    <row r="3" spans="1:6" ht="15" customHeight="1">
      <c r="A3" s="97"/>
      <c r="B3" s="97"/>
      <c r="C3" s="97"/>
      <c r="D3" s="97"/>
      <c r="E3" s="97"/>
      <c r="F3" s="102" t="s">
        <v>71</v>
      </c>
    </row>
    <row r="4" spans="1:6" ht="17.25" customHeight="1">
      <c r="A4" s="100"/>
      <c r="C4" s="97"/>
      <c r="D4" s="97"/>
      <c r="E4" s="97"/>
      <c r="F4" s="98"/>
    </row>
    <row r="5" spans="1:6" ht="10.5" customHeight="1">
      <c r="A5" s="97"/>
      <c r="B5" s="100"/>
      <c r="C5" s="97"/>
      <c r="D5" s="97"/>
      <c r="E5" s="97"/>
      <c r="F5" s="98"/>
    </row>
    <row r="6" spans="1:8" s="25" customFormat="1" ht="19.5" customHeight="1">
      <c r="A6" s="105" t="s">
        <v>67</v>
      </c>
      <c r="B6" s="105"/>
      <c r="C6" s="105"/>
      <c r="D6" s="105"/>
      <c r="E6" s="105"/>
      <c r="F6" s="105"/>
      <c r="H6" s="24"/>
    </row>
    <row r="7" spans="1:6" s="25" customFormat="1" ht="15" customHeight="1">
      <c r="A7" s="105"/>
      <c r="B7" s="105"/>
      <c r="C7" s="105"/>
      <c r="D7" s="105"/>
      <c r="E7" s="105"/>
      <c r="F7" s="105"/>
    </row>
    <row r="8" s="25" customFormat="1" ht="13.5" thickBot="1">
      <c r="F8" s="76" t="s">
        <v>63</v>
      </c>
    </row>
    <row r="9" spans="1:6" s="25" customFormat="1" ht="15.75" thickBot="1">
      <c r="A9" s="45" t="s">
        <v>20</v>
      </c>
      <c r="B9" s="45" t="s">
        <v>18</v>
      </c>
      <c r="C9" s="45" t="s">
        <v>29</v>
      </c>
      <c r="D9" s="46" t="s">
        <v>29</v>
      </c>
      <c r="E9" s="103" t="s">
        <v>19</v>
      </c>
      <c r="F9" s="104"/>
    </row>
    <row r="10" spans="1:6" s="25" customFormat="1" ht="30.75" thickBot="1">
      <c r="A10" s="47"/>
      <c r="B10" s="47"/>
      <c r="C10" s="48" t="s">
        <v>30</v>
      </c>
      <c r="D10" s="49" t="s">
        <v>0</v>
      </c>
      <c r="E10" s="43" t="s">
        <v>69</v>
      </c>
      <c r="F10" s="43" t="s">
        <v>68</v>
      </c>
    </row>
    <row r="11" spans="1:6" s="25" customFormat="1" ht="9" customHeight="1" thickBot="1">
      <c r="A11" s="44">
        <v>1</v>
      </c>
      <c r="B11" s="44">
        <v>2</v>
      </c>
      <c r="C11" s="44">
        <v>3</v>
      </c>
      <c r="D11" s="84"/>
      <c r="E11" s="44">
        <v>3</v>
      </c>
      <c r="F11" s="44">
        <v>4</v>
      </c>
    </row>
    <row r="12" spans="1:6" s="25" customFormat="1" ht="19.5" customHeight="1">
      <c r="A12" s="50" t="s">
        <v>21</v>
      </c>
      <c r="B12" s="51" t="s">
        <v>31</v>
      </c>
      <c r="C12" s="33"/>
      <c r="D12" s="77"/>
      <c r="E12" s="80">
        <v>87843243.86999997</v>
      </c>
      <c r="F12" s="37">
        <v>93583987</v>
      </c>
    </row>
    <row r="13" spans="1:6" s="25" customFormat="1" ht="19.5" customHeight="1">
      <c r="A13" s="52" t="s">
        <v>25</v>
      </c>
      <c r="B13" s="53" t="s">
        <v>32</v>
      </c>
      <c r="C13" s="78"/>
      <c r="D13" s="27"/>
      <c r="E13" s="81">
        <v>87457709.05999999</v>
      </c>
      <c r="F13" s="38">
        <v>96457803</v>
      </c>
    </row>
    <row r="14" spans="1:6" s="25" customFormat="1" ht="19.5" customHeight="1" hidden="1">
      <c r="A14" s="54"/>
      <c r="B14" s="55"/>
      <c r="C14" s="78"/>
      <c r="D14" s="27"/>
      <c r="E14" s="81"/>
      <c r="F14" s="38"/>
    </row>
    <row r="15" spans="1:6" s="25" customFormat="1" ht="19.5" customHeight="1">
      <c r="A15" s="52"/>
      <c r="B15" s="53" t="s">
        <v>53</v>
      </c>
      <c r="C15" s="78"/>
      <c r="D15" s="27"/>
      <c r="E15" s="81">
        <f>E12-E13</f>
        <v>385534.8099999875</v>
      </c>
      <c r="F15" s="38">
        <f>F12-F13</f>
        <v>-2873816</v>
      </c>
    </row>
    <row r="16" spans="1:6" s="25" customFormat="1" ht="0.75" customHeight="1" thickBot="1">
      <c r="A16" s="56"/>
      <c r="B16" s="51"/>
      <c r="C16" s="33"/>
      <c r="D16" s="26"/>
      <c r="E16" s="80" t="e">
        <f>SUM(E18-#REF!)</f>
        <v>#REF!</v>
      </c>
      <c r="F16" s="37"/>
    </row>
    <row r="17" spans="1:6" s="25" customFormat="1" ht="19.5" customHeight="1" thickBot="1">
      <c r="A17" s="57"/>
      <c r="B17" s="58" t="s">
        <v>61</v>
      </c>
      <c r="C17" s="79"/>
      <c r="D17" s="28"/>
      <c r="E17" s="82">
        <f>E18-E28</f>
        <v>10004598</v>
      </c>
      <c r="F17" s="82">
        <f>F18-F28</f>
        <v>2873816</v>
      </c>
    </row>
    <row r="18" spans="1:6" s="25" customFormat="1" ht="19.5" customHeight="1" thickBot="1">
      <c r="A18" s="59" t="s">
        <v>26</v>
      </c>
      <c r="B18" s="60" t="s">
        <v>39</v>
      </c>
      <c r="C18" s="34"/>
      <c r="D18" s="29"/>
      <c r="E18" s="83">
        <f>SUM(E19:E27)</f>
        <v>14942969</v>
      </c>
      <c r="F18" s="94">
        <f>SUM(F19:F27)</f>
        <v>9552816</v>
      </c>
    </row>
    <row r="19" spans="1:6" s="25" customFormat="1" ht="19.5" customHeight="1">
      <c r="A19" s="61" t="s">
        <v>22</v>
      </c>
      <c r="B19" s="62" t="s">
        <v>1</v>
      </c>
      <c r="C19" s="30" t="s">
        <v>49</v>
      </c>
      <c r="D19" s="74" t="s">
        <v>49</v>
      </c>
      <c r="E19" s="90">
        <v>0</v>
      </c>
      <c r="F19" s="40">
        <v>0</v>
      </c>
    </row>
    <row r="20" spans="1:6" s="25" customFormat="1" ht="19.5" customHeight="1">
      <c r="A20" s="63" t="s">
        <v>23</v>
      </c>
      <c r="B20" s="64" t="s">
        <v>54</v>
      </c>
      <c r="C20" s="31" t="s">
        <v>49</v>
      </c>
      <c r="D20" s="72" t="s">
        <v>49</v>
      </c>
      <c r="E20" s="91">
        <v>0</v>
      </c>
      <c r="F20" s="39">
        <v>802383</v>
      </c>
    </row>
    <row r="21" spans="1:6" s="25" customFormat="1" ht="34.5" customHeight="1">
      <c r="A21" s="52" t="s">
        <v>24</v>
      </c>
      <c r="B21" s="65" t="s">
        <v>2</v>
      </c>
      <c r="C21" s="32"/>
      <c r="D21" s="73" t="s">
        <v>3</v>
      </c>
      <c r="E21" s="91">
        <v>0</v>
      </c>
      <c r="F21" s="39">
        <v>0</v>
      </c>
    </row>
    <row r="22" spans="1:6" s="25" customFormat="1" ht="19.5" customHeight="1">
      <c r="A22" s="52" t="s">
        <v>17</v>
      </c>
      <c r="B22" s="66" t="s">
        <v>40</v>
      </c>
      <c r="C22" s="32" t="s">
        <v>50</v>
      </c>
      <c r="D22" s="73" t="s">
        <v>4</v>
      </c>
      <c r="E22" s="91">
        <v>0</v>
      </c>
      <c r="F22" s="39">
        <v>0</v>
      </c>
    </row>
    <row r="23" spans="1:6" s="25" customFormat="1" ht="19.5" customHeight="1">
      <c r="A23" s="52" t="s">
        <v>27</v>
      </c>
      <c r="B23" s="66" t="s">
        <v>41</v>
      </c>
      <c r="C23" s="32" t="s">
        <v>51</v>
      </c>
      <c r="D23" s="73" t="s">
        <v>5</v>
      </c>
      <c r="E23" s="91">
        <v>0</v>
      </c>
      <c r="F23" s="39">
        <v>0</v>
      </c>
    </row>
    <row r="24" spans="1:8" s="25" customFormat="1" ht="21.75" customHeight="1">
      <c r="A24" s="52" t="s">
        <v>28</v>
      </c>
      <c r="B24" s="66" t="s">
        <v>33</v>
      </c>
      <c r="C24" s="32" t="s">
        <v>52</v>
      </c>
      <c r="D24" s="73" t="s">
        <v>52</v>
      </c>
      <c r="E24" s="91">
        <v>14942969</v>
      </c>
      <c r="F24" s="39">
        <v>8750433</v>
      </c>
      <c r="H24" s="99"/>
    </row>
    <row r="25" spans="1:6" s="25" customFormat="1" ht="19.5" customHeight="1">
      <c r="A25" s="52" t="s">
        <v>36</v>
      </c>
      <c r="B25" s="66" t="s">
        <v>6</v>
      </c>
      <c r="C25" s="32"/>
      <c r="D25" s="73" t="s">
        <v>7</v>
      </c>
      <c r="E25" s="91">
        <v>0</v>
      </c>
      <c r="F25" s="39">
        <v>0</v>
      </c>
    </row>
    <row r="26" spans="1:6" s="25" customFormat="1" ht="19.5" customHeight="1">
      <c r="A26" s="67" t="s">
        <v>38</v>
      </c>
      <c r="B26" s="64" t="s">
        <v>8</v>
      </c>
      <c r="C26" s="30"/>
      <c r="D26" s="72" t="s">
        <v>9</v>
      </c>
      <c r="E26" s="92">
        <v>0</v>
      </c>
      <c r="F26" s="41">
        <v>0</v>
      </c>
    </row>
    <row r="27" spans="1:6" s="25" customFormat="1" ht="19.5" customHeight="1" thickBot="1">
      <c r="A27" s="87" t="s">
        <v>66</v>
      </c>
      <c r="B27" s="88" t="s">
        <v>10</v>
      </c>
      <c r="C27" s="85" t="s">
        <v>50</v>
      </c>
      <c r="D27" s="75" t="s">
        <v>50</v>
      </c>
      <c r="E27" s="93"/>
      <c r="F27" s="89">
        <v>0</v>
      </c>
    </row>
    <row r="28" spans="1:6" s="25" customFormat="1" ht="19.5" customHeight="1" thickBot="1">
      <c r="A28" s="59" t="s">
        <v>37</v>
      </c>
      <c r="B28" s="60" t="s">
        <v>42</v>
      </c>
      <c r="C28" s="34"/>
      <c r="D28" s="86"/>
      <c r="E28" s="83">
        <f>SUM(E29:E36)</f>
        <v>4938371</v>
      </c>
      <c r="F28" s="95">
        <f>SUM(F29:F36)</f>
        <v>6679000</v>
      </c>
    </row>
    <row r="29" spans="1:6" s="25" customFormat="1" ht="19.5" customHeight="1">
      <c r="A29" s="61" t="s">
        <v>22</v>
      </c>
      <c r="B29" s="68" t="s">
        <v>35</v>
      </c>
      <c r="C29" s="35" t="s">
        <v>44</v>
      </c>
      <c r="D29" s="74" t="s">
        <v>44</v>
      </c>
      <c r="E29" s="40">
        <v>4938371</v>
      </c>
      <c r="F29" s="96">
        <v>6679000</v>
      </c>
    </row>
    <row r="30" spans="1:6" s="25" customFormat="1" ht="19.5" customHeight="1">
      <c r="A30" s="52" t="s">
        <v>23</v>
      </c>
      <c r="B30" s="53" t="s">
        <v>48</v>
      </c>
      <c r="C30" s="36"/>
      <c r="D30" s="73" t="s">
        <v>44</v>
      </c>
      <c r="E30" s="41">
        <v>0</v>
      </c>
      <c r="F30" s="41">
        <v>0</v>
      </c>
    </row>
    <row r="31" spans="1:6" s="25" customFormat="1" ht="45">
      <c r="A31" s="52" t="s">
        <v>24</v>
      </c>
      <c r="B31" s="69" t="s">
        <v>11</v>
      </c>
      <c r="C31" s="36"/>
      <c r="D31" s="73" t="s">
        <v>12</v>
      </c>
      <c r="E31" s="41">
        <v>0</v>
      </c>
      <c r="F31" s="41">
        <v>0</v>
      </c>
    </row>
    <row r="32" spans="1:6" s="25" customFormat="1" ht="19.5" customHeight="1">
      <c r="A32" s="52" t="s">
        <v>17</v>
      </c>
      <c r="B32" s="53" t="s">
        <v>13</v>
      </c>
      <c r="C32" s="36" t="s">
        <v>64</v>
      </c>
      <c r="D32" s="73" t="s">
        <v>64</v>
      </c>
      <c r="E32" s="41">
        <v>0</v>
      </c>
      <c r="F32" s="41">
        <v>0</v>
      </c>
    </row>
    <row r="33" spans="1:6" s="25" customFormat="1" ht="19.5" customHeight="1">
      <c r="A33" s="52" t="s">
        <v>27</v>
      </c>
      <c r="B33" s="53" t="s">
        <v>14</v>
      </c>
      <c r="C33" s="36" t="s">
        <v>46</v>
      </c>
      <c r="D33" s="73" t="s">
        <v>46</v>
      </c>
      <c r="E33" s="41">
        <v>0</v>
      </c>
      <c r="F33" s="41">
        <v>0</v>
      </c>
    </row>
    <row r="34" spans="1:8" s="25" customFormat="1" ht="17.25" customHeight="1">
      <c r="A34" s="52" t="s">
        <v>28</v>
      </c>
      <c r="B34" s="53" t="s">
        <v>34</v>
      </c>
      <c r="C34" s="36" t="s">
        <v>47</v>
      </c>
      <c r="D34" s="73" t="s">
        <v>47</v>
      </c>
      <c r="E34" s="41">
        <v>0</v>
      </c>
      <c r="F34" s="41">
        <v>0</v>
      </c>
      <c r="H34" s="99"/>
    </row>
    <row r="35" spans="1:6" s="25" customFormat="1" ht="17.25" customHeight="1">
      <c r="A35" s="52" t="s">
        <v>36</v>
      </c>
      <c r="B35" s="53" t="s">
        <v>16</v>
      </c>
      <c r="C35" s="36"/>
      <c r="D35" s="73" t="s">
        <v>15</v>
      </c>
      <c r="E35" s="41"/>
      <c r="F35" s="41"/>
    </row>
    <row r="36" spans="1:6" s="25" customFormat="1" ht="17.25" customHeight="1" thickBot="1">
      <c r="A36" s="70" t="s">
        <v>38</v>
      </c>
      <c r="B36" s="71" t="s">
        <v>43</v>
      </c>
      <c r="C36" s="36" t="s">
        <v>45</v>
      </c>
      <c r="D36" s="75" t="s">
        <v>45</v>
      </c>
      <c r="E36" s="42">
        <v>0</v>
      </c>
      <c r="F36" s="42">
        <v>0</v>
      </c>
    </row>
    <row r="37" spans="1:6" ht="19.5" customHeight="1">
      <c r="A37" s="3"/>
      <c r="B37" s="4"/>
      <c r="C37" s="4"/>
      <c r="D37" s="4"/>
      <c r="E37" s="15"/>
      <c r="F37" s="15"/>
    </row>
    <row r="38" spans="1:6" ht="30" hidden="1">
      <c r="A38" s="11" t="s">
        <v>55</v>
      </c>
      <c r="B38" s="14" t="s">
        <v>65</v>
      </c>
      <c r="C38" s="12"/>
      <c r="D38" s="12"/>
      <c r="E38" s="18">
        <f>E28</f>
        <v>4938371</v>
      </c>
      <c r="F38" s="21">
        <f>F28</f>
        <v>6679000</v>
      </c>
    </row>
    <row r="39" spans="1:6" ht="30" hidden="1">
      <c r="A39" s="5" t="s">
        <v>56</v>
      </c>
      <c r="B39" s="13" t="s">
        <v>62</v>
      </c>
      <c r="C39" s="8"/>
      <c r="D39" s="8"/>
      <c r="E39" s="19">
        <f>E12-E38</f>
        <v>82904872.86999997</v>
      </c>
      <c r="F39" s="22">
        <f>F12-F38</f>
        <v>86904987</v>
      </c>
    </row>
    <row r="40" spans="1:6" ht="30" hidden="1">
      <c r="A40" s="5" t="s">
        <v>57</v>
      </c>
      <c r="B40" s="13" t="s">
        <v>58</v>
      </c>
      <c r="C40" s="8"/>
      <c r="D40" s="8"/>
      <c r="E40" s="19">
        <f>E13-E39</f>
        <v>4552836.1900000125</v>
      </c>
      <c r="F40" s="22">
        <f>F13-F39</f>
        <v>9552816</v>
      </c>
    </row>
    <row r="41" spans="1:6" ht="45.75" hidden="1" thickBot="1">
      <c r="A41" s="6" t="s">
        <v>59</v>
      </c>
      <c r="B41" s="9" t="s">
        <v>60</v>
      </c>
      <c r="C41" s="10"/>
      <c r="D41" s="10"/>
      <c r="E41" s="20">
        <f>SUM(E18)</f>
        <v>14942969</v>
      </c>
      <c r="F41" s="23">
        <f>SUM(F18)</f>
        <v>9552816</v>
      </c>
    </row>
    <row r="42" spans="1:6" ht="12.75">
      <c r="A42" s="2"/>
      <c r="E42" s="16"/>
      <c r="F42" s="16"/>
    </row>
    <row r="43" spans="1:6" ht="12.75">
      <c r="A43" s="2"/>
      <c r="E43" s="16"/>
      <c r="F43" s="16"/>
    </row>
    <row r="44" spans="5:6" s="7" customFormat="1" ht="15">
      <c r="E44" s="17"/>
      <c r="F44" s="17"/>
    </row>
    <row r="45" spans="1:6" ht="12.75">
      <c r="A45" s="2"/>
      <c r="E45" s="16"/>
      <c r="F45" s="16"/>
    </row>
    <row r="46" spans="1:6" ht="12.75">
      <c r="A46" s="2"/>
      <c r="E46" s="16"/>
      <c r="F46" s="16"/>
    </row>
    <row r="47" spans="1:6" ht="12.75">
      <c r="A47" s="2"/>
      <c r="E47" s="16"/>
      <c r="F47" s="16"/>
    </row>
    <row r="48" spans="1:6" ht="12.75">
      <c r="A48" s="2"/>
      <c r="E48" s="16"/>
      <c r="F48" s="16"/>
    </row>
    <row r="49" spans="1:6" ht="12.75">
      <c r="A49" s="2"/>
      <c r="E49" s="16"/>
      <c r="F49" s="16"/>
    </row>
    <row r="50" spans="1:6" ht="12.75">
      <c r="A50" s="2"/>
      <c r="E50" s="16"/>
      <c r="F50" s="16"/>
    </row>
    <row r="51" spans="1:6" ht="12.75">
      <c r="A51" s="2"/>
      <c r="E51" s="16"/>
      <c r="F51" s="16"/>
    </row>
    <row r="52" spans="1:6" ht="12.75">
      <c r="A52" s="2"/>
      <c r="E52" s="16"/>
      <c r="F52" s="16"/>
    </row>
    <row r="53" spans="5:6" ht="12.75">
      <c r="E53" s="16"/>
      <c r="F53" s="16"/>
    </row>
    <row r="54" spans="5:6" ht="12.75">
      <c r="E54" s="16"/>
      <c r="F54" s="16"/>
    </row>
    <row r="55" spans="5:6" ht="12.75">
      <c r="E55" s="16"/>
      <c r="F55" s="16"/>
    </row>
    <row r="56" spans="5:6" ht="12.75">
      <c r="E56" s="16"/>
      <c r="F56" s="16"/>
    </row>
    <row r="57" spans="5:6" ht="12.75">
      <c r="E57" s="16"/>
      <c r="F57" s="16"/>
    </row>
    <row r="58" spans="5:6" ht="12.75">
      <c r="E58" s="16"/>
      <c r="F58" s="16"/>
    </row>
    <row r="59" spans="5:6" ht="12.75">
      <c r="E59" s="16"/>
      <c r="F59" s="16"/>
    </row>
    <row r="60" spans="5:6" ht="12.75">
      <c r="E60" s="16"/>
      <c r="F60" s="16"/>
    </row>
    <row r="61" spans="5:6" ht="12.75">
      <c r="E61" s="16"/>
      <c r="F61" s="16"/>
    </row>
    <row r="62" spans="5:6" ht="12.75">
      <c r="E62" s="16"/>
      <c r="F62" s="16"/>
    </row>
    <row r="63" spans="5:6" ht="12.75">
      <c r="E63" s="16"/>
      <c r="F63" s="16"/>
    </row>
    <row r="64" spans="5:6" ht="12.75">
      <c r="E64" s="16"/>
      <c r="F64" s="16"/>
    </row>
    <row r="65" spans="5:6" ht="12.75">
      <c r="E65" s="16"/>
      <c r="F65" s="16"/>
    </row>
    <row r="66" spans="5:6" ht="12.75">
      <c r="E66" s="16"/>
      <c r="F66" s="16"/>
    </row>
    <row r="67" spans="5:6" ht="12.75">
      <c r="E67" s="16"/>
      <c r="F67" s="16"/>
    </row>
    <row r="68" spans="5:6" ht="12.75">
      <c r="E68" s="16"/>
      <c r="F68" s="16"/>
    </row>
    <row r="69" spans="5:6" ht="12.75">
      <c r="E69" s="16"/>
      <c r="F69" s="16"/>
    </row>
    <row r="70" spans="5:6" ht="12.75">
      <c r="E70" s="16"/>
      <c r="F70" s="16"/>
    </row>
    <row r="71" spans="5:6" ht="12.75">
      <c r="E71" s="16"/>
      <c r="F71" s="16"/>
    </row>
    <row r="72" spans="5:6" ht="12.75">
      <c r="E72" s="16"/>
      <c r="F72" s="16"/>
    </row>
    <row r="73" spans="5:6" ht="12.75">
      <c r="E73" s="16"/>
      <c r="F73" s="16"/>
    </row>
    <row r="74" spans="5:6" ht="12.75">
      <c r="E74" s="16"/>
      <c r="F74" s="16"/>
    </row>
    <row r="75" spans="5:6" ht="12.75">
      <c r="E75" s="16"/>
      <c r="F75" s="16"/>
    </row>
    <row r="76" spans="5:6" ht="12.75">
      <c r="E76" s="16"/>
      <c r="F76" s="16"/>
    </row>
    <row r="77" spans="5:6" ht="12.75">
      <c r="E77" s="16"/>
      <c r="F77" s="16"/>
    </row>
    <row r="78" spans="5:6" ht="12.75">
      <c r="E78" s="16"/>
      <c r="F78" s="16"/>
    </row>
    <row r="79" spans="5:6" ht="12.75">
      <c r="E79" s="16"/>
      <c r="F79" s="16"/>
    </row>
    <row r="80" spans="5:6" ht="12.75">
      <c r="E80" s="16"/>
      <c r="F80" s="16"/>
    </row>
    <row r="81" spans="5:6" ht="12.75">
      <c r="E81" s="16"/>
      <c r="F81" s="16"/>
    </row>
    <row r="82" spans="5:6" ht="12.75">
      <c r="E82" s="16"/>
      <c r="F82" s="16"/>
    </row>
    <row r="83" spans="5:6" ht="12.75">
      <c r="E83" s="16"/>
      <c r="F83" s="16"/>
    </row>
    <row r="84" spans="5:6" ht="12.75">
      <c r="E84" s="16"/>
      <c r="F84" s="16"/>
    </row>
    <row r="85" spans="5:6" ht="12.75">
      <c r="E85" s="16"/>
      <c r="F85" s="16"/>
    </row>
    <row r="86" spans="5:6" ht="12.75">
      <c r="E86" s="16"/>
      <c r="F86" s="16"/>
    </row>
    <row r="87" spans="5:6" ht="12.75">
      <c r="E87" s="16"/>
      <c r="F87" s="16"/>
    </row>
  </sheetData>
  <mergeCells count="2">
    <mergeCell ref="E9:F9"/>
    <mergeCell ref="A6:F7"/>
  </mergeCells>
  <printOptions horizontalCentered="1"/>
  <pageMargins left="0.6692913385826772" right="0.2755905511811024" top="0.6299212598425197" bottom="0.5905511811023623" header="0.5905511811023623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Starostwo Powiatowe Iława</cp:lastModifiedBy>
  <cp:lastPrinted>2013-12-27T14:53:31Z</cp:lastPrinted>
  <dcterms:created xsi:type="dcterms:W3CDTF">1998-12-09T13:02:10Z</dcterms:created>
  <dcterms:modified xsi:type="dcterms:W3CDTF">2013-12-27T14:53:33Z</dcterms:modified>
  <cp:category/>
  <cp:version/>
  <cp:contentType/>
  <cp:contentStatus/>
</cp:coreProperties>
</file>