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358" activeTab="1"/>
  </bookViews>
  <sheets>
    <sheet name="Materiały Biurowe 2020" sheetId="1" r:id="rId1"/>
    <sheet name="Wykaz tonerów_2020" sheetId="2" r:id="rId2"/>
  </sheets>
  <definedNames/>
  <calcPr fullCalcOnLoad="1"/>
</workbook>
</file>

<file path=xl/sharedStrings.xml><?xml version="1.0" encoding="utf-8"?>
<sst xmlns="http://schemas.openxmlformats.org/spreadsheetml/2006/main" count="403" uniqueCount="253">
  <si>
    <t xml:space="preserve">RAZEM materiały biurowe </t>
  </si>
  <si>
    <t>Opis przedmiotu zamówienia
(minimalne wymogi)</t>
  </si>
  <si>
    <t>jm.</t>
  </si>
  <si>
    <t>ilość</t>
  </si>
  <si>
    <t xml:space="preserve">szt. </t>
  </si>
  <si>
    <t>Lp.</t>
  </si>
  <si>
    <t>ryza</t>
  </si>
  <si>
    <t>op.</t>
  </si>
  <si>
    <t>szt.</t>
  </si>
  <si>
    <t>Proponowany przez wykonawcę produkt lub nr.katalogowy i producent oferowanego produktu</t>
  </si>
  <si>
    <t>Cena jednost.brutto</t>
  </si>
  <si>
    <t>Wartość brutto
(4x5)</t>
  </si>
  <si>
    <t>MATERIAŁY BIUROWE, PAPIERNICZE</t>
  </si>
  <si>
    <t>szt</t>
  </si>
  <si>
    <t>Sznurek nici lniane dratwa 25dkg</t>
  </si>
  <si>
    <r>
      <t xml:space="preserve">Koszulki format A4 </t>
    </r>
  </si>
  <si>
    <t>bl</t>
  </si>
  <si>
    <t>rolka</t>
  </si>
  <si>
    <t>zest.</t>
  </si>
  <si>
    <t>Formularz rzeczowo - cenowy</t>
  </si>
  <si>
    <t>błyszczący karton do oprawy bindowanych dokumentów, laminowany folią, format A4, gramatura 250g/m2, opakowanie 100 arkuszy,kolory: biały,  niebieski,</t>
  </si>
  <si>
    <t>Folia do bindowania, przezroczysta folia do oprawy dokumentów wykorzystywana jako okładka
grubość folii 200 mic, format A4
kolory: transparentny,  niebieski, 
opakowanie 100 arkuszy</t>
  </si>
  <si>
    <t>Drukarka</t>
  </si>
  <si>
    <t>Oznaczenie tonera</t>
  </si>
  <si>
    <t>Ilość (szt.)</t>
  </si>
  <si>
    <t>Proponowany  przez wykonawcę produkt lub nr.katalogowy i producent oferowanego produktu</t>
  </si>
  <si>
    <t xml:space="preserve">cena jedn. brutto </t>
  </si>
  <si>
    <t>razem brutto
(4x6)</t>
  </si>
  <si>
    <t>1.</t>
  </si>
  <si>
    <t>HP LJ P2035</t>
  </si>
  <si>
    <t>05A</t>
  </si>
  <si>
    <t>2.</t>
  </si>
  <si>
    <t>HP LJ P2055</t>
  </si>
  <si>
    <t xml:space="preserve">05X </t>
  </si>
  <si>
    <t>3.</t>
  </si>
  <si>
    <t>HP LJ 1022
HP LJ 3050</t>
  </si>
  <si>
    <t xml:space="preserve">12A </t>
  </si>
  <si>
    <t>4.</t>
  </si>
  <si>
    <t>HP DJ 940c</t>
  </si>
  <si>
    <t>5.</t>
  </si>
  <si>
    <t>HP DJ 6940</t>
  </si>
  <si>
    <t>oryginał</t>
  </si>
  <si>
    <t>6.</t>
  </si>
  <si>
    <t>343/344</t>
  </si>
  <si>
    <t>7.</t>
  </si>
  <si>
    <t>bęben do Konica c224e</t>
  </si>
  <si>
    <t>DR512K</t>
  </si>
  <si>
    <t>8.</t>
  </si>
  <si>
    <t>bęben do Konica
c258</t>
  </si>
  <si>
    <t>DR-313K</t>
  </si>
  <si>
    <t>9.</t>
  </si>
  <si>
    <t>HP DJ 1280</t>
  </si>
  <si>
    <t>10.</t>
  </si>
  <si>
    <t>78 kolor</t>
  </si>
  <si>
    <t>11.</t>
  </si>
  <si>
    <t>HP LJ 1320</t>
  </si>
  <si>
    <t xml:space="preserve">49X </t>
  </si>
  <si>
    <t>12.</t>
  </si>
  <si>
    <t>HP LJ 2015</t>
  </si>
  <si>
    <t xml:space="preserve">53X </t>
  </si>
  <si>
    <t>13.</t>
  </si>
  <si>
    <t>HP LJ P3015d</t>
  </si>
  <si>
    <t>55X</t>
  </si>
  <si>
    <t>14.</t>
  </si>
  <si>
    <t>Xerox 6500DN</t>
  </si>
  <si>
    <t>6500 czarny</t>
  </si>
  <si>
    <t>15.</t>
  </si>
  <si>
    <t>6500 żółty</t>
  </si>
  <si>
    <t>16.</t>
  </si>
  <si>
    <t>6500 magneta</t>
  </si>
  <si>
    <t>17.</t>
  </si>
  <si>
    <t>6500 cyjan</t>
  </si>
  <si>
    <t>18.</t>
  </si>
  <si>
    <t>HP LJ Pro M1536DNF</t>
  </si>
  <si>
    <t>19.</t>
  </si>
  <si>
    <t xml:space="preserve">HP M401dne </t>
  </si>
  <si>
    <t xml:space="preserve">80X </t>
  </si>
  <si>
    <t>20.</t>
  </si>
  <si>
    <t>HP LJ 1102</t>
  </si>
  <si>
    <t>21.</t>
  </si>
  <si>
    <t>Samsung 
SCX-4623</t>
  </si>
  <si>
    <t xml:space="preserve">MLT-D1052L </t>
  </si>
  <si>
    <t>22.</t>
  </si>
  <si>
    <t>Samsung 
SCX-4720FN</t>
  </si>
  <si>
    <t>SCX-D4720D5</t>
  </si>
  <si>
    <t>23.</t>
  </si>
  <si>
    <t xml:space="preserve">TK-1160 </t>
  </si>
  <si>
    <t>24.</t>
  </si>
  <si>
    <t xml:space="preserve">TK-1170 </t>
  </si>
  <si>
    <t>25.</t>
  </si>
  <si>
    <t>Kyocera-Mita ECOSYS P6130cdn</t>
  </si>
  <si>
    <t xml:space="preserve">TK-5140K  </t>
  </si>
  <si>
    <t>26.</t>
  </si>
  <si>
    <t xml:space="preserve">TK-5140Y </t>
  </si>
  <si>
    <t>27.</t>
  </si>
  <si>
    <t xml:space="preserve">TK-5140M </t>
  </si>
  <si>
    <t>28.</t>
  </si>
  <si>
    <t>TK-5140C</t>
  </si>
  <si>
    <t>29.</t>
  </si>
  <si>
    <t>Konica Bizhub C224e</t>
  </si>
  <si>
    <t>TN321K</t>
  </si>
  <si>
    <t>30.</t>
  </si>
  <si>
    <t>TN321Y</t>
  </si>
  <si>
    <t>31.</t>
  </si>
  <si>
    <t>TN321C</t>
  </si>
  <si>
    <t>32.</t>
  </si>
  <si>
    <t xml:space="preserve">TN321M  </t>
  </si>
  <si>
    <t>33.</t>
  </si>
  <si>
    <t>Konica Bizhub 223</t>
  </si>
  <si>
    <t>TN217</t>
  </si>
  <si>
    <t>34.</t>
  </si>
  <si>
    <t>Konica Minolta e25</t>
  </si>
  <si>
    <t>TN219</t>
  </si>
  <si>
    <t>35.</t>
  </si>
  <si>
    <t>Konica Bizhub C258</t>
  </si>
  <si>
    <t>TN324K</t>
  </si>
  <si>
    <t>36.</t>
  </si>
  <si>
    <t>TN324Y</t>
  </si>
  <si>
    <t>37.</t>
  </si>
  <si>
    <t>TN324C</t>
  </si>
  <si>
    <t>38.</t>
  </si>
  <si>
    <t>TN324M</t>
  </si>
  <si>
    <t>39.</t>
  </si>
  <si>
    <t>Brother MFC-9340CDW</t>
  </si>
  <si>
    <t>TN-241BK</t>
  </si>
  <si>
    <t>40.</t>
  </si>
  <si>
    <t>TN-241Y</t>
  </si>
  <si>
    <t>41.</t>
  </si>
  <si>
    <t>TN-241M</t>
  </si>
  <si>
    <t>42.</t>
  </si>
  <si>
    <t>TN-241C</t>
  </si>
  <si>
    <t>bęben do Konica 223</t>
  </si>
  <si>
    <t>Kyocera 
P2040dn</t>
  </si>
  <si>
    <t>Kyocera 
M2540dn</t>
  </si>
  <si>
    <t>43.</t>
  </si>
  <si>
    <t>44.</t>
  </si>
  <si>
    <t>DR411</t>
  </si>
  <si>
    <t>DR313</t>
  </si>
  <si>
    <t xml:space="preserve">oryginał </t>
  </si>
  <si>
    <r>
      <t>Papier A4 spełniający następujące parametry</t>
    </r>
    <r>
      <rPr>
        <sz val="10"/>
        <rFont val="Calibri"/>
        <family val="2"/>
      </rPr>
      <t>:
- gramatura 80G/m²,
- białość 161 (+/-3)w skali CIE
- ryza = 500 arkuszy</t>
    </r>
  </si>
  <si>
    <r>
      <t xml:space="preserve">Papier A3 spełniający następujące parametry:
</t>
    </r>
    <r>
      <rPr>
        <sz val="10"/>
        <rFont val="Calibri"/>
        <family val="2"/>
      </rPr>
      <t>- gramatura 80G/m²,
- białość 161 (+/-3)w skali CIE
- ryza = 500 arkuszy</t>
    </r>
  </si>
  <si>
    <r>
      <t xml:space="preserve">Papier biurowy Pol Color Laser 280g/m2 do drukarek, spełniający następujące parametry:
</t>
    </r>
    <r>
      <rPr>
        <sz val="10"/>
        <rFont val="Calibri"/>
        <family val="2"/>
      </rPr>
      <t>- format A4, op =125 arkuszy</t>
    </r>
  </si>
  <si>
    <r>
      <t xml:space="preserve">Papier biurowy Pol Color Laser 160g/m2 do drukarek, spełniający następujące parametry:
</t>
    </r>
    <r>
      <rPr>
        <sz val="10"/>
        <rFont val="Calibri"/>
        <family val="2"/>
      </rPr>
      <t>- format A4, op =125 arkuszy</t>
    </r>
  </si>
  <si>
    <r>
      <t xml:space="preserve">Papier biurowy Pol Color Laser 200g/m2 do drukarek, spełniający następujące parametry:
</t>
    </r>
    <r>
      <rPr>
        <sz val="10"/>
        <rFont val="Calibri"/>
        <family val="2"/>
      </rPr>
      <t>- format A4, op =125 arkuszy</t>
    </r>
  </si>
  <si>
    <r>
      <rPr>
        <b/>
        <sz val="10"/>
        <rFont val="Calibri"/>
        <family val="2"/>
      </rPr>
      <t>Papier w roli IMPRIME lub równoważny spełniający następujące parametry:</t>
    </r>
    <r>
      <rPr>
        <sz val="10"/>
        <rFont val="Calibri"/>
        <family val="2"/>
      </rPr>
      <t xml:space="preserve">
- szerokość: 914mm
- długość: 150m
- gramatura: 80g/m2
- gilza: 2"
- zastosowanie: do ploterów atramentowych, do wydruków monochromatycznych, kolorowe kreski,
ZASTOSOWANIE DO PLOTERA Canon TX-3000</t>
    </r>
  </si>
  <si>
    <r>
      <rPr>
        <b/>
        <sz val="10"/>
        <rFont val="Calibri"/>
        <family val="2"/>
      </rPr>
      <t>Papier w roli IMPRIME lub równoważny spełniający następujące parametry:</t>
    </r>
    <r>
      <rPr>
        <sz val="10"/>
        <rFont val="Calibri"/>
        <family val="2"/>
      </rPr>
      <t xml:space="preserve">
- szerokość: 594mm
- długość: 150m
- gramatura: 80g/m2
- gilza: 2"
- zastosowanie: do ploterów atramentowych, do wydruków monochromatycznych, kolorowe kreski, 
ZASTOSOWANIE DO PLOTERA Canon TX-3000</t>
    </r>
  </si>
  <si>
    <r>
      <t xml:space="preserve">Karton wizytówkowy arkusz w formacie A-3 / 200 g/m2
</t>
    </r>
    <r>
      <rPr>
        <sz val="10"/>
        <rFont val="Calibri"/>
        <family val="2"/>
      </rPr>
      <t xml:space="preserve">Wysokiej jakości satynowany karton barwiony w masie, dwubarwny  o wyglądzie marmuru 
- kolory wzajemnie przenikając się, sprawiają wrażenie marmurowej powierzchni. </t>
    </r>
    <r>
      <rPr>
        <b/>
        <sz val="10"/>
        <rFont val="Calibri"/>
        <family val="2"/>
      </rPr>
      <t xml:space="preserve">
Kolory do wyboru: pistacjowy; kremowy jasny; biało szary</t>
    </r>
  </si>
  <si>
    <r>
      <t>Dziennik korespondencyjny</t>
    </r>
    <r>
      <rPr>
        <sz val="10"/>
        <rFont val="Calibri"/>
        <family val="2"/>
      </rPr>
      <t xml:space="preserve">
w sztywnej oprawie                                                                                                                                                                                                        192 strony, format A-4</t>
    </r>
  </si>
  <si>
    <r>
      <t xml:space="preserve">Koperty C-6 z paskiem białe samoprzylepne 
</t>
    </r>
    <r>
      <rPr>
        <sz val="10"/>
        <rFont val="Calibri"/>
        <family val="2"/>
      </rPr>
      <t>wymiar 114x162 mm, op.= 1000 szt.</t>
    </r>
  </si>
  <si>
    <r>
      <t xml:space="preserve">Koperty C-5 białe z paskiem samoprzylepne, 
</t>
    </r>
    <r>
      <rPr>
        <sz val="10"/>
        <rFont val="Calibri"/>
        <family val="2"/>
      </rPr>
      <t>wymiar 162x229 mm., op.= 500 szt.</t>
    </r>
  </si>
  <si>
    <r>
      <t xml:space="preserve">Koperty C-4 z paskiem białe samoprzylepne, 
</t>
    </r>
    <r>
      <rPr>
        <sz val="10"/>
        <rFont val="Calibri"/>
        <family val="2"/>
      </rPr>
      <t>wymiar 229x324 mm, op.= 250 szt.</t>
    </r>
  </si>
  <si>
    <r>
      <t xml:space="preserve">Notes kostka </t>
    </r>
    <r>
      <rPr>
        <sz val="10"/>
        <rFont val="Calibri"/>
        <family val="2"/>
      </rPr>
      <t>kolor BIAŁY, klejona 
-wymiar kostki 8,5 cmx8,5cmx7,5cm</t>
    </r>
  </si>
  <si>
    <r>
      <t xml:space="preserve">Koperta z zabezpieczeniem powietrznym 
</t>
    </r>
    <r>
      <rPr>
        <b/>
        <sz val="10"/>
        <rFont val="Calibri"/>
        <family val="2"/>
      </rPr>
      <t>Air POC 200x175mm</t>
    </r>
  </si>
  <si>
    <r>
      <t xml:space="preserve">Koperta z zabezpieczeniem powietrznym 
</t>
    </r>
    <r>
      <rPr>
        <b/>
        <sz val="10"/>
        <rFont val="Calibri"/>
        <family val="2"/>
      </rPr>
      <t>Air POC 120 x170 mm</t>
    </r>
  </si>
  <si>
    <r>
      <t xml:space="preserve">Koperta z zabezpieczeniem powietrznym  
</t>
    </r>
    <r>
      <rPr>
        <b/>
        <sz val="10"/>
        <rFont val="Calibri"/>
        <family val="2"/>
      </rPr>
      <t>Air POC 140 x 225 mm</t>
    </r>
  </si>
  <si>
    <r>
      <t xml:space="preserve">Koperta z zabezpieczeniem powietrznym  
</t>
    </r>
    <r>
      <rPr>
        <b/>
        <sz val="10"/>
        <rFont val="Calibri"/>
        <family val="2"/>
      </rPr>
      <t>Air POC 170 x 225 mm</t>
    </r>
  </si>
  <si>
    <r>
      <t xml:space="preserve">Koperta z zabezpieczeniem powietrznym 
</t>
    </r>
    <r>
      <rPr>
        <b/>
        <sz val="10"/>
        <rFont val="Calibri"/>
        <family val="2"/>
      </rPr>
      <t>Air POC 240 x 350 mm</t>
    </r>
  </si>
  <si>
    <r>
      <t xml:space="preserve">Koperta z zabezpieczeniem powietrznym 
</t>
    </r>
    <r>
      <rPr>
        <b/>
        <sz val="10"/>
        <rFont val="Calibri"/>
        <family val="2"/>
      </rPr>
      <t>Air POC 320 x 445 mm</t>
    </r>
  </si>
  <si>
    <r>
      <t xml:space="preserve">Koperta z zabezpieczeniem powietrznym 
</t>
    </r>
    <r>
      <rPr>
        <b/>
        <sz val="10"/>
        <rFont val="Calibri"/>
        <family val="2"/>
      </rPr>
      <t>Air POC 200 x 275 mm</t>
    </r>
  </si>
  <si>
    <r>
      <t xml:space="preserve">Koperta z zabezpieczeniem powietrznym 
</t>
    </r>
    <r>
      <rPr>
        <b/>
        <sz val="10"/>
        <rFont val="Calibri"/>
        <family val="2"/>
      </rPr>
      <t>Air POC 240x 275 mm</t>
    </r>
  </si>
  <si>
    <r>
      <t xml:space="preserve">Koperta brązowa z rozszerzanym bokiem 
</t>
    </r>
    <r>
      <rPr>
        <b/>
        <sz val="10"/>
        <rFont val="Calibri"/>
        <family val="2"/>
      </rPr>
      <t>format E-4 - samoprzylepna gramatura 130 g/m² wymiar 280x400x40 mm</t>
    </r>
  </si>
  <si>
    <r>
      <t xml:space="preserve">Koperta brązowa z rozszerzanym bokiem 
</t>
    </r>
    <r>
      <rPr>
        <b/>
        <sz val="10"/>
        <rFont val="Calibri"/>
        <family val="2"/>
      </rPr>
      <t>format B-4 - samoprzylepna gramatura 130 g/m² wymiar 250x353x38mm</t>
    </r>
  </si>
  <si>
    <r>
      <t>Koperta brązowa z rozszerzanym bokiem 
f</t>
    </r>
    <r>
      <rPr>
        <b/>
        <sz val="10"/>
        <rFont val="Calibri"/>
        <family val="2"/>
      </rPr>
      <t>ormat C-4 - samoprzylepna gramatura 130 g/m² wymiar 229x324x38mm</t>
    </r>
  </si>
  <si>
    <r>
      <t xml:space="preserve">Koperta brązowa lub biała z rozszerzanym bokiem 
</t>
    </r>
    <r>
      <rPr>
        <b/>
        <sz val="10"/>
        <rFont val="Calibri"/>
        <family val="2"/>
      </rPr>
      <t>format C-5 -samoprzylepna gramatura 120 g/m² wymiar 162x229x32mm</t>
    </r>
  </si>
  <si>
    <r>
      <t xml:space="preserve">TECZKA BIAŁA,WIĄZANA (MOCNA)                                     
</t>
    </r>
    <r>
      <rPr>
        <sz val="10"/>
        <rFont val="Calibri"/>
        <family val="2"/>
      </rPr>
      <t xml:space="preserve">WYMIAR: 320x250(230)x50mm (na dokumety A4)                                                                                   
POJEMNOŚĆ: Do 500 kartek!                                                                                           
JAKOŚĆ TEKTURY: "bezkwasowa" neutralne pH 6.8-8.0, gramatura - 300 g/m2
</t>
    </r>
    <r>
      <rPr>
        <b/>
        <sz val="10"/>
        <rFont val="Calibri"/>
        <family val="2"/>
      </rPr>
      <t>UWAGA: Długie i szerokie klapy skutecznie chronią dokumenty przed wypadaniem Zgodne z rozporządzeniem Prezesa Rady Ministrów z dnia 18 stycznia 2011 roku dotyczącego instrukcji kancelaryjnej Dz. U. z 2011 r. Nr 14, poz. 67.</t>
    </r>
    <r>
      <rPr>
        <sz val="10"/>
        <rFont val="Calibri"/>
        <family val="2"/>
      </rPr>
      <t xml:space="preserve">
1 op = 50 szt.                                              </t>
    </r>
    <r>
      <rPr>
        <b/>
        <sz val="10"/>
        <rFont val="Calibri"/>
        <family val="2"/>
      </rPr>
      <t xml:space="preserve">  </t>
    </r>
  </si>
  <si>
    <r>
      <t xml:space="preserve">Skoroszyt zwykły biały
</t>
    </r>
    <r>
      <rPr>
        <sz val="10"/>
        <rFont val="Calibri"/>
        <family val="2"/>
      </rPr>
      <t>- na dokumenty formatu A4
- wykonana z kartonu 400g/m²</t>
    </r>
    <r>
      <rPr>
        <b/>
        <sz val="10"/>
        <rFont val="Calibri"/>
        <family val="2"/>
      </rPr>
      <t xml:space="preserve">
- op= 50 szt.
JAKOŚĆ TEKTURY: "bezkwasowa" neutralne pH 6.8-8.0</t>
    </r>
  </si>
  <si>
    <r>
      <t xml:space="preserve">Skoroszyt zwykły, cały, zawieszany biały
</t>
    </r>
    <r>
      <rPr>
        <sz val="10"/>
        <rFont val="Calibri"/>
        <family val="2"/>
      </rPr>
      <t>- na dokumenty formatu A4
- wykonany z kartonu 400g/m²</t>
    </r>
    <r>
      <rPr>
        <b/>
        <sz val="10"/>
        <rFont val="Calibri"/>
        <family val="2"/>
      </rPr>
      <t xml:space="preserve">
- op= 50 szt.
JAKOŚĆ TEKTURY: "bezkwasowa" neutralne pH 6.8-8.0</t>
    </r>
  </si>
  <si>
    <r>
      <t xml:space="preserve">Skoroszyt zawieszka ½ biały
</t>
    </r>
    <r>
      <rPr>
        <sz val="10"/>
        <rFont val="Calibri"/>
        <family val="2"/>
      </rPr>
      <t>-na dokumenty formatu A4
-wykonana z kartonu 400g/m²</t>
    </r>
    <r>
      <rPr>
        <b/>
        <sz val="10"/>
        <rFont val="Calibri"/>
        <family val="2"/>
      </rPr>
      <t xml:space="preserve">
- op= 50 szt.
JAKOŚĆ TEKTURY: "bezkwasowa" neutralne pH 6.8-8.0</t>
    </r>
  </si>
  <si>
    <r>
      <t xml:space="preserve">Taśma klejąca </t>
    </r>
    <r>
      <rPr>
        <sz val="10"/>
        <rFont val="Calibri"/>
        <family val="2"/>
      </rPr>
      <t>biurowa</t>
    </r>
    <r>
      <rPr>
        <b/>
        <sz val="10"/>
        <rFont val="Calibri"/>
        <family val="2"/>
      </rPr>
      <t xml:space="preserve"> 
24 mm x 30 m</t>
    </r>
  </si>
  <si>
    <r>
      <t xml:space="preserve">Taśma klejąca, </t>
    </r>
    <r>
      <rPr>
        <sz val="10"/>
        <rFont val="Calibri"/>
        <family val="2"/>
      </rPr>
      <t xml:space="preserve">opakowaniowa </t>
    </r>
    <r>
      <rPr>
        <b/>
        <sz val="10"/>
        <rFont val="Calibri"/>
        <family val="2"/>
      </rPr>
      <t xml:space="preserve">48mm x 66m
</t>
    </r>
    <r>
      <rPr>
        <sz val="10"/>
        <rFont val="Calibri"/>
        <family val="2"/>
      </rPr>
      <t>przezroczysta / brązowa</t>
    </r>
  </si>
  <si>
    <r>
      <t>Flamaster o parametrach: 
-</t>
    </r>
    <r>
      <rPr>
        <sz val="10"/>
        <rFont val="Calibri"/>
        <family val="2"/>
      </rPr>
      <t xml:space="preserve"> bardzo mocna końcówka o grubości 1 mm 
(szerokość linii 1 mm) jest odporna na rozwarstwianie; 
- wysokiej jakości pigmenty odporne na blaknięcie, 
- bezwonny tusz na bazie wody, 
-  wentylowana skuwka, 
- odporność na zasychanie - pozostawiony bez skuwki nie zasycha nawet przez 24 godziny, </t>
    </r>
    <r>
      <rPr>
        <b/>
        <sz val="10"/>
        <rFont val="Calibri"/>
        <family val="2"/>
      </rPr>
      <t xml:space="preserve">
- kolor czarny, czerwony,zielony, żółty, niebieski</t>
    </r>
  </si>
  <si>
    <r>
      <t xml:space="preserve">Marker  permanentny o parametrach:                                                                                                                                                                  - kolory: czarny, czerwony, niebieski, zielony
</t>
    </r>
    <r>
      <rPr>
        <sz val="10"/>
        <rFont val="Calibri"/>
        <family val="2"/>
      </rPr>
      <t>- ścięta końcówka
- pisze po każdej powierzchni
- grubość linii pisania od 2 do 5 mm
- długość linii min. 900 m
- napełniany  nie zawiera xylenu
- aluminiowa obudowa</t>
    </r>
  </si>
  <si>
    <r>
      <t xml:space="preserve">Marker permanentny o parametrach:                                                                                                                                                                  - kolory: czarny, czerwony, niebieski, zielony
</t>
    </r>
    <r>
      <rPr>
        <sz val="10"/>
        <rFont val="Calibri"/>
        <family val="2"/>
      </rPr>
      <t>- okrągła końcówka
- pisze po każdej powierzchni
- grubość linii pisania 0,9 mm
- długość linii  do 900 m
- napełnialny,nie zawiera xylenu
- aluminiowa obudowa</t>
    </r>
  </si>
  <si>
    <r>
      <t xml:space="preserve">Cienkopis STABILO POINT 88
</t>
    </r>
    <r>
      <rPr>
        <sz val="10"/>
        <rFont val="Calibri"/>
        <family val="2"/>
      </rPr>
      <t xml:space="preserve">(czarny, niebieski, czerwony, zielony, żółty) </t>
    </r>
  </si>
  <si>
    <r>
      <t xml:space="preserve">GUMKA TITANUM </t>
    </r>
    <r>
      <rPr>
        <sz val="10"/>
        <rFont val="Calibri"/>
        <family val="2"/>
      </rPr>
      <t>TN179546 biała</t>
    </r>
  </si>
  <si>
    <r>
      <t>Temperówka KAMET</t>
    </r>
    <r>
      <rPr>
        <sz val="10"/>
        <rFont val="Calibri"/>
        <family val="2"/>
      </rPr>
      <t>do ołówków metalowa pojedyńcza z metalowym ostrzem mocowanym wkrętem w korpusie ułatwiającym trzymanie</t>
    </r>
  </si>
  <si>
    <r>
      <t>Ołówek STABILO  bez gumki</t>
    </r>
    <r>
      <rPr>
        <sz val="10"/>
        <rFont val="Calibri"/>
        <family val="2"/>
      </rPr>
      <t xml:space="preserve">
-twardość 3 H; HB; 
-odporny na złamania</t>
    </r>
  </si>
  <si>
    <r>
      <t xml:space="preserve">Klej w płynie DONAU
</t>
    </r>
    <r>
      <rPr>
        <sz val="10"/>
        <rFont val="Calibri"/>
        <family val="2"/>
      </rPr>
      <t>metalowa kulka 50ml</t>
    </r>
  </si>
  <si>
    <r>
      <t xml:space="preserve">Klej w sztyfcie
</t>
    </r>
    <r>
      <rPr>
        <sz val="10"/>
        <rFont val="Calibri"/>
        <family val="2"/>
      </rPr>
      <t>opakowanie 21g, gwarancja 2 lata nietoksyczny, bezbarwny, klei tekturę i papier</t>
    </r>
  </si>
  <si>
    <r>
      <t xml:space="preserve">klej w taśmie Henkel Pritt Roller 
</t>
    </r>
    <r>
      <rPr>
        <sz val="10"/>
        <rFont val="Calibri"/>
        <family val="2"/>
      </rPr>
      <t>Compact permanent 8,4 mm</t>
    </r>
  </si>
  <si>
    <r>
      <t>Pudełko archiwizacyjne - na dokumenty A4 w rozmiarze 295mm długość 340mm szerokość 100mm</t>
    </r>
    <r>
      <rPr>
        <sz val="10"/>
        <rFont val="Calibri"/>
        <family val="2"/>
      </rPr>
      <t xml:space="preserve">
- do długoterminowej archiwizacji dokumentów
- </t>
    </r>
    <r>
      <rPr>
        <b/>
        <sz val="10"/>
        <rFont val="Calibri"/>
        <family val="2"/>
      </rPr>
      <t>produkt całkowicie bezkwasowy,</t>
    </r>
    <r>
      <rPr>
        <sz val="10"/>
        <rFont val="Calibri"/>
        <family val="2"/>
      </rPr>
      <t xml:space="preserve"> wykonany w 100% z bezkwasowej tektury z włókien pierwotnych (virgin), zgodnie z normą ISO 16245
- pasujące na dokumenty A4 przechowywane w teczkach / folderach Infinity A4- 100% zdatne do recyklingu, posiadające certyfikat FSC 
- teczki w rozmiarze: 320x250(230)x 50mm,</t>
    </r>
  </si>
  <si>
    <r>
      <t xml:space="preserve">Pudło archiwizacyjne zbiorcze </t>
    </r>
    <r>
      <rPr>
        <sz val="10"/>
        <rFont val="Calibri"/>
        <family val="2"/>
      </rPr>
      <t>spełniające poniższe wymogi z pokrywą mocna tektura na ściankach bocznych i grzbietowych miejsce na opis mieści 5 kartonów 100mm lub 6 kartonów 80mm wym. min. 345x565x280mm, otwierane z góry lub z oddzielną przykrywką</t>
    </r>
  </si>
  <si>
    <r>
      <t xml:space="preserve">Igła do przeszywania dokumentacji 
</t>
    </r>
    <r>
      <rPr>
        <sz val="10"/>
        <rFont val="Calibri"/>
        <family val="2"/>
      </rPr>
      <t xml:space="preserve">taśmą bawełnianą lub sznurkiem, 
Długość: 150 mm </t>
    </r>
  </si>
  <si>
    <r>
      <t xml:space="preserve">Blok biurowy A4 </t>
    </r>
    <r>
      <rPr>
        <sz val="10"/>
        <rFont val="Calibri"/>
        <family val="2"/>
      </rPr>
      <t>- 1 szt. zawiera 100 kartek w kratkę z białego papieru nie makulaturowego</t>
    </r>
  </si>
  <si>
    <r>
      <t xml:space="preserve">Blok biurowy A5 - </t>
    </r>
    <r>
      <rPr>
        <sz val="10"/>
        <rFont val="Calibri"/>
        <family val="2"/>
      </rPr>
      <t>1 szt. zawiera 100 kartek w kratkę z białego papieru nie makulaturowego</t>
    </r>
  </si>
  <si>
    <r>
      <t xml:space="preserve">Segregator A4 spełniający poniższe parametry:
</t>
    </r>
    <r>
      <rPr>
        <sz val="10"/>
        <rFont val="Calibri"/>
        <family val="2"/>
      </rPr>
      <t>-szerokość grzbietu 75 mm,  oklejony na zewnątrz i wewnątrz  poliolefiną, dwustronna ,wymienna etykieta do opisu na grzbiecie, na dolnych krawędziach metalowe okucia ,chroniące przed niszczeniem okładek, dwa otwory na przedniej okładce. Kolory do wyboru:</t>
    </r>
    <r>
      <rPr>
        <b/>
        <sz val="10"/>
        <rFont val="Calibri"/>
        <family val="2"/>
      </rPr>
      <t>czerwony, czarny, niebieski, zielony, żółty</t>
    </r>
  </si>
  <si>
    <r>
      <t xml:space="preserve">Segregator A4 spełniający poniższe parametry:
</t>
    </r>
    <r>
      <rPr>
        <sz val="10"/>
        <rFont val="Calibri"/>
        <family val="2"/>
      </rPr>
      <t xml:space="preserve">- szerokość grzbietu 50 mm, oklejony na zewnątrz i wewnątrz  poliolefiną,  dwustronna ,wymienna etykieta do opisu na grzbiecie,  na dolnych krawędziach metalowe okucia ,chroniące przed niszczeniem okładek, dwa otwory na przedniej okładce. Kolory do wyboru: </t>
    </r>
    <r>
      <rPr>
        <b/>
        <sz val="10"/>
        <rFont val="Calibri"/>
        <family val="2"/>
      </rPr>
      <t>niebieski, żółty, zielony,czerwony, czarny</t>
    </r>
  </si>
  <si>
    <r>
      <t>Teczka kolorowa z gumką wzdłuż dłuższego boku
 - format A4,</t>
    </r>
    <r>
      <rPr>
        <sz val="10"/>
        <rFont val="Calibri"/>
        <family val="2"/>
      </rPr>
      <t xml:space="preserve">
- wykonana z mocnego barwionego i lakierowanego z jednej strony kartonu o gramaturze 400 g/m2 
- 3 zakładki chroniące dokumenty przed wypadaniem</t>
    </r>
  </si>
  <si>
    <r>
      <t xml:space="preserve">Korektor taśmowy 
</t>
    </r>
    <r>
      <rPr>
        <sz val="10"/>
        <rFont val="Calibri"/>
        <family val="2"/>
      </rPr>
      <t xml:space="preserve">TETIS BK 006-TA </t>
    </r>
    <r>
      <rPr>
        <b/>
        <sz val="10"/>
        <rFont val="Calibri"/>
        <family val="2"/>
      </rPr>
      <t xml:space="preserve"> </t>
    </r>
  </si>
  <si>
    <r>
      <t xml:space="preserve">Korektor w piórze/długopisie
</t>
    </r>
    <r>
      <rPr>
        <sz val="10"/>
        <rFont val="Calibri"/>
        <family val="2"/>
      </rPr>
      <t>TETIS</t>
    </r>
  </si>
  <si>
    <r>
      <t xml:space="preserve">Zakreślacz Stabilo Boss
</t>
    </r>
    <r>
      <rPr>
        <sz val="10"/>
        <rFont val="Calibri"/>
        <family val="2"/>
      </rPr>
      <t>- kolory neonowe, fluorescencyjne,
- duża odpornośc na wysychanie,</t>
    </r>
  </si>
  <si>
    <r>
      <t>Pióro UNI uni-ball signo UMN-207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- kolory: czarny, niebieski, czerwony,</t>
    </r>
  </si>
  <si>
    <r>
      <t xml:space="preserve">Wkłady do UNI uni-ball signo UMN-207 </t>
    </r>
    <r>
      <rPr>
        <sz val="10"/>
        <rFont val="Calibri"/>
        <family val="2"/>
      </rPr>
      <t xml:space="preserve">
kolory: niebieski, czarny, czerwony</t>
    </r>
  </si>
  <si>
    <r>
      <t>PióroUNI uni-ball Vision Elite UB-205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- kolory: czarny, niebieski, czerwony</t>
    </r>
  </si>
  <si>
    <r>
      <t>Wkłady UNI do uni-ball Vision Elite UB-205</t>
    </r>
    <r>
      <rPr>
        <sz val="10"/>
        <rFont val="Calibri"/>
        <family val="2"/>
      </rPr>
      <t xml:space="preserve">
kolory: niebieski, czarny, czerwony</t>
    </r>
  </si>
  <si>
    <r>
      <t>Folia do laminatora o parametrach:
-</t>
    </r>
    <r>
      <rPr>
        <sz val="10"/>
        <rFont val="Calibri"/>
        <family val="2"/>
      </rPr>
      <t xml:space="preserve"> 2x100 mikron
- op.= 100 szt.
- format A5
- powłoka antystatyczna eliminuje lub zmniejsza ilość ładunków elektrostatycznych
- dokument nie przyczepia się do folii nie elektryzuje się, łatwo przesuwna</t>
    </r>
  </si>
  <si>
    <r>
      <t xml:space="preserve">Folia do laminatora o parametrach:
</t>
    </r>
    <r>
      <rPr>
        <sz val="10"/>
        <rFont val="Calibri"/>
        <family val="2"/>
      </rPr>
      <t>- 2x100 mikron
- op.= 100 szt.
- format A4
- powłoka antystatyczna eliminuje lub zmniejsza ilość ładunków elektrostatycznych
- dokument nie przyczepia się do folii nie elektryzuje się, łatwo przesuwna</t>
    </r>
  </si>
  <si>
    <r>
      <t>Grzbiety plastikowe do bindownicy</t>
    </r>
    <r>
      <rPr>
        <b/>
        <sz val="10"/>
        <rFont val="Calibri"/>
        <family val="2"/>
      </rPr>
      <t xml:space="preserve">
10 mm niebieskie (op.=100 szt.)</t>
    </r>
  </si>
  <si>
    <r>
      <t xml:space="preserve">Grzbiety plastikowe do bindownicy </t>
    </r>
    <r>
      <rPr>
        <b/>
        <sz val="10"/>
        <rFont val="Calibri"/>
        <family val="2"/>
      </rPr>
      <t xml:space="preserve">
12,5 mm niebieskie (op.=100 szt.)</t>
    </r>
  </si>
  <si>
    <r>
      <t xml:space="preserve">Grzbiety plastikowe do bindownicy
</t>
    </r>
    <r>
      <rPr>
        <b/>
        <sz val="10"/>
        <rFont val="Calibri"/>
        <family val="2"/>
      </rPr>
      <t>14 mm niebieskie (op.=100 szt.)</t>
    </r>
  </si>
  <si>
    <r>
      <t xml:space="preserve">Grzbiety plastikowe do bindownicy
</t>
    </r>
    <r>
      <rPr>
        <b/>
        <sz val="10"/>
        <rFont val="Calibri"/>
        <family val="2"/>
      </rPr>
      <t>16 mm niebieskie (op.=100 szt.)</t>
    </r>
  </si>
  <si>
    <r>
      <t xml:space="preserve">Grzbiety plastikowe do bindownicy
</t>
    </r>
    <r>
      <rPr>
        <b/>
        <sz val="10"/>
        <rFont val="Calibri"/>
        <family val="2"/>
      </rPr>
      <t>22 mm niebieskie (op.=100 szt.)</t>
    </r>
  </si>
  <si>
    <r>
      <t xml:space="preserve">Grzbiety plastikowe do bindownicy
</t>
    </r>
    <r>
      <rPr>
        <b/>
        <sz val="10"/>
        <rFont val="Calibri"/>
        <family val="2"/>
      </rPr>
      <t>25 mm niebieskie (op.=100 szt.)</t>
    </r>
  </si>
  <si>
    <r>
      <t xml:space="preserve">Zeszyt A – 4 </t>
    </r>
    <r>
      <rPr>
        <sz val="10"/>
        <rFont val="Calibri"/>
        <family val="2"/>
      </rPr>
      <t>na spirali w kratkę 100 kartek</t>
    </r>
  </si>
  <si>
    <r>
      <t>Brulion oprawa twarda w kratkę</t>
    </r>
    <r>
      <rPr>
        <b/>
        <sz val="10"/>
        <rFont val="Calibri"/>
        <family val="2"/>
      </rPr>
      <t xml:space="preserve"> A-4 96 kartek</t>
    </r>
  </si>
  <si>
    <r>
      <t xml:space="preserve">Brulion oprawa twarda w kratkę </t>
    </r>
    <r>
      <rPr>
        <b/>
        <sz val="10"/>
        <rFont val="Calibri"/>
        <family val="2"/>
      </rPr>
      <t>B-5 200 kartek</t>
    </r>
  </si>
  <si>
    <r>
      <t>Brulion oprawa twarda w kratkę</t>
    </r>
    <r>
      <rPr>
        <b/>
        <sz val="10"/>
        <rFont val="Calibri"/>
        <family val="2"/>
      </rPr>
      <t xml:space="preserve"> A-5 96 kartek</t>
    </r>
  </si>
  <si>
    <r>
      <t xml:space="preserve">Blok techniczny
</t>
    </r>
    <r>
      <rPr>
        <sz val="10"/>
        <rFont val="Calibri"/>
        <family val="2"/>
      </rPr>
      <t>- kolor biały, format A 4, 
- ilość kartek w jednej szt.= 10</t>
    </r>
  </si>
  <si>
    <r>
      <t xml:space="preserve">Foliopis </t>
    </r>
    <r>
      <rPr>
        <sz val="10"/>
        <rFont val="Calibri"/>
        <family val="2"/>
      </rPr>
      <t xml:space="preserve">
- kolory:czerwony, czarny, niebieski, zielony
- permanentny, wodoodporny i odporny na działanie światła,
- piszący na większości powierzchni - foliach rzutnikowych, CD/DVD itd..</t>
    </r>
  </si>
  <si>
    <r>
      <t>Papier Xero</t>
    </r>
    <r>
      <rPr>
        <sz val="10"/>
        <rFont val="Calibri"/>
        <family val="2"/>
      </rPr>
      <t xml:space="preserve"> mix kolor A4 ryza = 500 szt., 
gramatura 80G/m², mix kolorów intensywnych</t>
    </r>
  </si>
  <si>
    <r>
      <t>Skoroszyt plastikowy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kolorowy wpinany  twardy zawieszany A-4</t>
    </r>
    <r>
      <rPr>
        <sz val="10"/>
        <rFont val="Calibri"/>
        <family val="2"/>
      </rPr>
      <t xml:space="preserve">
- wykonany z mocnego i sztywnego PVC
- przednia okładka przezroczysta, tylnia kolorowa
- po przeciwnych stronach grzbietu 2 wycięcia ułatwiające wysuwanie paska                                                                                                                                             - zaokrąglone rogi
- boczna perforacja
- opakowanie po 20 szt.(mix kolorów)</t>
    </r>
  </si>
  <si>
    <r>
      <t>Ofertówki (obwoluty) format A4,</t>
    </r>
    <r>
      <rPr>
        <sz val="10"/>
        <rFont val="Calibri"/>
        <family val="2"/>
      </rPr>
      <t xml:space="preserve"> przezroczyste wykonane z folii PCV  o grubości 200 mic., otwierane z góry i z prawej strony,  1 op.= 25 szt.</t>
    </r>
  </si>
  <si>
    <r>
      <t xml:space="preserve">Zszywki: </t>
    </r>
    <r>
      <rPr>
        <sz val="10"/>
        <rFont val="Calibri"/>
        <family val="2"/>
      </rPr>
      <t xml:space="preserve">wymiar 24/6, op=1000 szt, grubość zszywanego pliku do 20 kartek, potrójny proces galwanizacji </t>
    </r>
  </si>
  <si>
    <r>
      <t>Zszywki</t>
    </r>
    <r>
      <rPr>
        <sz val="10"/>
        <rFont val="Calibri"/>
        <family val="2"/>
      </rPr>
      <t xml:space="preserve">: wymiar 24/8, op=1000szt, grubość zszywanego pliku do 120 kartek, potrójny proces galwanizacji </t>
    </r>
  </si>
  <si>
    <r>
      <t xml:space="preserve">ZSZYWKI DO ZSZYWACZA LETACK
</t>
    </r>
    <r>
      <rPr>
        <sz val="10"/>
        <rFont val="Calibri"/>
        <family val="2"/>
      </rPr>
      <t>Pasujący do zszywaczy LETACK HS-100 i HS-260.</t>
    </r>
    <r>
      <rPr>
        <b/>
        <sz val="10"/>
        <rFont val="Calibri"/>
        <family val="2"/>
      </rPr>
      <t xml:space="preserve">
Zestaw zawierający rozmiary zszywek:
 </t>
    </r>
    <r>
      <rPr>
        <sz val="10"/>
        <rFont val="Calibri"/>
        <family val="2"/>
      </rPr>
      <t xml:space="preserve">   Nr 8: 2-50 kartek 
    Nr 10: 50-70 kartek
    Nr 13: 50-100 kartek
    Nr 15: 50-140 kartek
    Nr 17: 90-160 kartek
    Nr 24: 180-260 kartek
Ilość w każdym opakowaniu: 1000 szt.</t>
    </r>
  </si>
  <si>
    <r>
      <t xml:space="preserve">Zszywki stalowe do zszywacza kasetowego Leitz 5551
</t>
    </r>
    <r>
      <rPr>
        <sz val="10"/>
        <rFont val="Calibri"/>
        <family val="2"/>
      </rPr>
      <t>kaseta 5591, op.= 5 magazynków</t>
    </r>
    <r>
      <rPr>
        <b/>
        <sz val="10"/>
        <rFont val="Calibri"/>
        <family val="2"/>
      </rPr>
      <t xml:space="preserve">
</t>
    </r>
  </si>
  <si>
    <r>
      <t xml:space="preserve">Zszywki stalowe do zszywacza kasetowego Leitz 5551
</t>
    </r>
    <r>
      <rPr>
        <sz val="10"/>
        <rFont val="Calibri"/>
        <family val="2"/>
      </rPr>
      <t>kaseta 5592, op. =  5 magazynków</t>
    </r>
  </si>
  <si>
    <r>
      <t xml:space="preserve">Zszywki stalowe do zszywacza kasetowego Leitz 5551
</t>
    </r>
    <r>
      <rPr>
        <sz val="10"/>
        <rFont val="Calibri"/>
        <family val="2"/>
      </rPr>
      <t>kaseta 5593, op. =  5 magazynków</t>
    </r>
  </si>
  <si>
    <r>
      <t xml:space="preserve">Zszywki stalowe do zszywacza kasetowego Leitz 5551
</t>
    </r>
    <r>
      <rPr>
        <sz val="10"/>
        <rFont val="Calibri"/>
        <family val="2"/>
      </rPr>
      <t>kaseta 5594, op. =  5 magazynków</t>
    </r>
  </si>
  <si>
    <r>
      <t>Spinacz biurowy okrągły</t>
    </r>
    <r>
      <rPr>
        <sz val="10"/>
        <rFont val="Calibri"/>
        <family val="2"/>
      </rPr>
      <t xml:space="preserve">
-metalowy, dł. 28mm,
- op. = 100 szt</t>
    </r>
  </si>
  <si>
    <r>
      <t xml:space="preserve">Karteczki samoprzylepne, żółte do notatek 75/75 </t>
    </r>
    <r>
      <rPr>
        <sz val="10"/>
        <rFont val="Calibri"/>
        <family val="2"/>
      </rPr>
      <t>bloczek =100 kartek</t>
    </r>
  </si>
  <si>
    <r>
      <t xml:space="preserve">Karteczki samoprzylepne, żółte do notatek 40/50 </t>
    </r>
    <r>
      <rPr>
        <sz val="10"/>
        <rFont val="Calibri"/>
        <family val="2"/>
      </rPr>
      <t>bloczek =100 kartek</t>
    </r>
  </si>
  <si>
    <r>
      <t>Karteczki samoprzylepne, żółte do notatek 50/75</t>
    </r>
    <r>
      <rPr>
        <sz val="10"/>
        <rFont val="Calibri"/>
        <family val="2"/>
      </rPr>
      <t xml:space="preserve"> bloczek =100 kartek</t>
    </r>
  </si>
  <si>
    <r>
      <t xml:space="preserve">Zakładki indeksujące, samoprzylepne 
</t>
    </r>
    <r>
      <rPr>
        <sz val="10"/>
        <rFont val="Calibri"/>
        <family val="2"/>
      </rPr>
      <t xml:space="preserve">grubsze od standardowych zakładek,
zakładki można wielokrotnie przyklejać i odklejać nie niszcząc powierzchni
</t>
    </r>
    <r>
      <rPr>
        <b/>
        <sz val="10"/>
        <rFont val="Calibri"/>
        <family val="2"/>
      </rPr>
      <t>zestaw zawiera 24 zakładki w 4 kolorach
wymiary: 50,8 mm, 38,1 mm</t>
    </r>
  </si>
  <si>
    <r>
      <t xml:space="preserve">Zakładki indeksujące, samoprzylepne 12x45 mm </t>
    </r>
    <r>
      <rPr>
        <sz val="10"/>
        <rFont val="Calibri"/>
        <family val="2"/>
      </rPr>
      <t xml:space="preserve">
w kolorach neonowych, wielorazowe, pól-przeźroczyste, 
</t>
    </r>
    <r>
      <rPr>
        <b/>
        <sz val="10"/>
        <rFont val="Calibri"/>
        <family val="2"/>
      </rPr>
      <t>7 kolorów;  25 kartek z koloru; Klej po krótszym boku
Można nimi zaznaczać strony , albo dany napis aby był bardziej widoczny itp</t>
    </r>
  </si>
  <si>
    <r>
      <t xml:space="preserve">Długopis CORVINA 51 org. 
</t>
    </r>
    <r>
      <rPr>
        <sz val="10"/>
        <rFont val="Calibri"/>
        <family val="2"/>
      </rPr>
      <t>Niebieski/ czarny</t>
    </r>
  </si>
  <si>
    <r>
      <t xml:space="preserve">Przekładki z kolorowego PP
</t>
    </r>
    <r>
      <rPr>
        <sz val="10"/>
        <rFont val="Calibri"/>
        <family val="2"/>
      </rPr>
      <t>- Karta informacyjno –opisowa
- Format A 4
- Multiperforacja do każdego segregatowra
- Kolorowe przekładki (mix kolorów)
- Numeryczne 1 – 12 / A-Z</t>
    </r>
  </si>
  <si>
    <r>
      <rPr>
        <sz val="10"/>
        <rFont val="Calibri"/>
        <family val="2"/>
      </rPr>
      <t>Linijka z polistyrenu, nieścieralne podziałki,</t>
    </r>
    <r>
      <rPr>
        <b/>
        <sz val="10"/>
        <rFont val="Calibri"/>
        <family val="2"/>
      </rPr>
      <t xml:space="preserve"> dł. 30 cm</t>
    </r>
  </si>
  <si>
    <r>
      <rPr>
        <sz val="10"/>
        <rFont val="Calibri"/>
        <family val="2"/>
      </rPr>
      <t>Linijka z polistyrenu, nieścieralne podziałki,</t>
    </r>
    <r>
      <rPr>
        <b/>
        <sz val="10"/>
        <rFont val="Calibri"/>
        <family val="2"/>
      </rPr>
      <t xml:space="preserve"> dł. 20 cm</t>
    </r>
  </si>
  <si>
    <r>
      <t xml:space="preserve">Nożyczki biurowe Tetis 
</t>
    </r>
    <r>
      <rPr>
        <sz val="10"/>
        <rFont val="Calibri"/>
        <family val="2"/>
      </rPr>
      <t>GN250-C 8'' 20 cm
Trwałe i niezawodne, ergonomiczne, idealnie dopasowane do kształtu dłoni uchwyty.</t>
    </r>
  </si>
  <si>
    <r>
      <t>Przybornik na biurko</t>
    </r>
    <r>
      <rPr>
        <sz val="10"/>
        <rFont val="Calibri"/>
        <family val="2"/>
      </rPr>
      <t xml:space="preserve"> 
prostokątny lub okrągły wykonany z tworzywa akrylowego odpornego na pęknięcia, 6 przegródek, wym. min. 155x105x101 mm</t>
    </r>
  </si>
  <si>
    <r>
      <t xml:space="preserve">Zszywacz archiwizacyjny Letack HS-260
</t>
    </r>
    <r>
      <rPr>
        <sz val="10"/>
        <rFont val="Calibri"/>
        <family val="2"/>
      </rPr>
      <t>zszywacz archiwizacyjny o ergonomicznym kształcie
antypoślizgowa podstawa zapewniająca stabilność pracy
wyprofilowane ramię poprawiające komfort pracy
ogranicznik głębokości papieru pozwalający na precyzyjne ustalenie miejsca zszywania
metalowy magazynek na różnego rodzaju zszywki o wymiarach
zróżnicowanych zależnie od ilości łączonych kartek
zszywa jednorazowo do 260 kartek.
    pojemność: 130 zszywek
    maksymalna głębokość zszywania 50 mm
    wymiary: 360x95x268 mm</t>
    </r>
  </si>
  <si>
    <r>
      <t xml:space="preserve">Zszywacz metalowy TETIS niebieski SENSO-62
</t>
    </r>
    <r>
      <rPr>
        <sz val="10"/>
        <rFont val="Calibri"/>
        <family val="2"/>
      </rPr>
      <t>Cechy:
- Zszywacz metalowy z wykończeniami z tworzywa sztucznego. Zszywanie zamknięte i otwarte
- Dostosowany do zszywek o rozmiarach 24/6-26/6
- Zszywa do 25 kartek
- Głębokość wsuwania kartek: 65 mm
- 5 lat gwarancji</t>
    </r>
  </si>
  <si>
    <r>
      <t xml:space="preserve">Dziurkacz Esselte D60 bardzo mocny do 60 kartek. 
</t>
    </r>
    <r>
      <rPr>
        <sz val="10"/>
        <rFont val="Calibri"/>
        <family val="2"/>
      </rPr>
      <t>Czarny
Lekki i łatwy w użyciu
Ogranicznik formatu
Maksymalna grubość pliku - 60 mm
3 lata gwarancji</t>
    </r>
  </si>
  <si>
    <r>
      <t xml:space="preserve">Dziurkacz LEITZ 5005
</t>
    </r>
    <r>
      <rPr>
        <sz val="10"/>
        <rFont val="Calibri"/>
        <family val="2"/>
      </rPr>
      <t>Dziurkuje 25 kartek papieru jednocześnie
Podstawa wykonana z metalu oraz antypoślizgowego, miękkiego tworzywa
Producent daje na dziurkacz 10 letnią gwarancję</t>
    </r>
  </si>
  <si>
    <r>
      <t xml:space="preserve">Ink Roller A - IR40T B-R Active Jet
</t>
    </r>
    <r>
      <rPr>
        <sz val="10"/>
        <rFont val="Calibri"/>
        <family val="2"/>
      </rPr>
      <t xml:space="preserve">Wałek barwiący, tuszujący czerwono-czarny
Opakowanie = 5 szt. </t>
    </r>
  </si>
  <si>
    <r>
      <t xml:space="preserve">Długopis UNI SN-101 Lakcnock
</t>
    </r>
    <r>
      <rPr>
        <sz val="10"/>
        <rFont val="Calibri"/>
        <family val="2"/>
      </rPr>
      <t>– niebieskie = 80 szt / czarne = 20 szt</t>
    </r>
  </si>
  <si>
    <r>
      <t xml:space="preserve">Wkłady do  SN-101 Lakcnock UNI SA7
</t>
    </r>
    <r>
      <rPr>
        <sz val="10"/>
        <rFont val="Calibri"/>
        <family val="2"/>
      </rPr>
      <t>czarne - 5 op; niebieskie - 20 op;
op = 10 szt wkładów</t>
    </r>
  </si>
  <si>
    <r>
      <t xml:space="preserve">Długopis z podstawą </t>
    </r>
    <r>
      <rPr>
        <sz val="10"/>
        <rFont val="Calibri"/>
        <family val="2"/>
      </rPr>
      <t>przyklejaną do blatu biurka na łańcuszku lub sprężynce z wymienialnym wkładem
kolor wkładu - NIEBIESKI</t>
    </r>
  </si>
  <si>
    <r>
      <t xml:space="preserve">Klipy do papieru 
19 mm = 20 op., 32 mm = 20 op., 51 mm = 10 op.
</t>
    </r>
    <r>
      <rPr>
        <sz val="10"/>
        <rFont val="Calibri"/>
        <family val="2"/>
      </rPr>
      <t>Wykonane z metalu
Opakowanie = po 12 sztuk</t>
    </r>
  </si>
  <si>
    <r>
      <t xml:space="preserve">Pocztowa Książka Nadawcza </t>
    </r>
    <r>
      <rPr>
        <sz val="10"/>
        <rFont val="Calibri"/>
        <family val="2"/>
      </rPr>
      <t>KN-10B”S
wszystkie kartki samokopiujące 
bl = 200 kartek</t>
    </r>
  </si>
  <si>
    <r>
      <t xml:space="preserve">Etykieta wsuwana do segregatora A-4/75
</t>
    </r>
    <r>
      <rPr>
        <sz val="10"/>
        <rFont val="Calibri"/>
        <family val="2"/>
      </rPr>
      <t>Do opisu dwustronna; op.=25 szt.</t>
    </r>
  </si>
  <si>
    <r>
      <t>Rozszywacz biurowy uniwersalny</t>
    </r>
    <r>
      <rPr>
        <sz val="10"/>
        <rFont val="Calibri"/>
        <family val="2"/>
      </rPr>
      <t xml:space="preserve"> - do większości rodzajów zszywek</t>
    </r>
  </si>
  <si>
    <r>
      <rPr>
        <sz val="10"/>
        <rFont val="Calibri"/>
        <family val="2"/>
      </rPr>
      <t>Rolka termiczna (termoczuła) znajdująca zastosowanie w: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kasach fiskalnych i kalkulatorach drukujących
Szerokość 57mm / Długość 60m = 57x60
op.= 6 rolek
struktura papieru matowa</t>
    </r>
    <r>
      <rPr>
        <b/>
        <sz val="10"/>
        <rFont val="Calibri"/>
        <family val="2"/>
      </rPr>
      <t xml:space="preserve">
do kalkulator CITIZEN CX-32N</t>
    </r>
  </si>
  <si>
    <r>
      <rPr>
        <sz val="10"/>
        <rFont val="Calibri"/>
        <family val="2"/>
      </rPr>
      <t xml:space="preserve">Rolka termiczna (termoczuła) znajdująca zastosowanie w: terminalach płatniczych
Szerokość 57mm / Długość 30m = 57x30
op.= 10 rolek
do terminal płatniczy: </t>
    </r>
    <r>
      <rPr>
        <b/>
        <sz val="10"/>
        <rFont val="Calibri"/>
        <family val="2"/>
      </rPr>
      <t>VeriFone  VX  520</t>
    </r>
    <r>
      <rPr>
        <sz val="10"/>
        <rFont val="Calibri"/>
        <family val="2"/>
      </rPr>
      <t xml:space="preserve">; </t>
    </r>
  </si>
  <si>
    <r>
      <t xml:space="preserve">Półka biurowa przezroczysta / transparentna
</t>
    </r>
    <r>
      <rPr>
        <sz val="10"/>
        <rFont val="Calibri"/>
        <family val="2"/>
      </rPr>
      <t>- wykonana z niełamliwego plastiku
- format A4
- możliwość łączenia półek pionowo lub pod skosem
- miejsce na umieszczenie etykiety opisowej</t>
    </r>
  </si>
  <si>
    <r>
      <t xml:space="preserve">Tusz do stempli </t>
    </r>
    <r>
      <rPr>
        <sz val="10"/>
        <rFont val="Calibri"/>
        <family val="2"/>
      </rPr>
      <t xml:space="preserve">gumowych </t>
    </r>
    <r>
      <rPr>
        <b/>
        <sz val="10"/>
        <rFont val="Calibri"/>
        <family val="2"/>
      </rPr>
      <t>NORIS</t>
    </r>
    <r>
      <rPr>
        <sz val="10"/>
        <rFont val="Calibri"/>
        <family val="2"/>
      </rPr>
      <t xml:space="preserve"> 110S spełniające poniższe wymogi: wodny uniwersalny,do stępli ręcznych i samotuszujących z gumowa lub polimerową płytka stęplującą nakrętka w kolorze tuszu buteleczka  z końcówką ułatwiającą nasączanie poduszek ,pojemność min. 25ml.dostępny w kolorach niebieski, czerwony, czarny</t>
    </r>
  </si>
  <si>
    <r>
      <t xml:space="preserve">Płyta DVD – R 4,7 GB Verbatim </t>
    </r>
    <r>
      <rPr>
        <sz val="10"/>
        <rFont val="Calibri"/>
        <family val="2"/>
      </rPr>
      <t>- pakowana w pojedyńcze pudełko slim</t>
    </r>
  </si>
  <si>
    <r>
      <rPr>
        <b/>
        <sz val="10"/>
        <rFont val="Calibri"/>
        <family val="2"/>
      </rPr>
      <t>płyta CD-R 700 Verbatim</t>
    </r>
    <r>
      <rPr>
        <sz val="10"/>
        <rFont val="Calibri"/>
        <family val="2"/>
      </rPr>
      <t>, w kopercie papierowej z okienkiem, białe samoprzylepne</t>
    </r>
  </si>
  <si>
    <r>
      <t>Płyta CD-RW 700 Verbatim</t>
    </r>
    <r>
      <rPr>
        <sz val="10"/>
        <rFont val="Calibri"/>
        <family val="2"/>
      </rPr>
      <t>, pakowana w pojedyncze pudełko slim</t>
    </r>
  </si>
  <si>
    <r>
      <t xml:space="preserve">Kalendarz na rok 2021 spełniający poniższe parametry: 
</t>
    </r>
    <r>
      <rPr>
        <sz val="10"/>
        <rFont val="Calibri"/>
        <family val="2"/>
      </rPr>
      <t>Format 13,5 x 20 cm, 56 stron
Układ 1 tydzień na stronie z miejscem na notatki
Druk, Papier, Kalendarium 2 kolory, papier 70 g/m2 w kolorze białym, w języku polskim, podwójne imieniny, wschody i zachody Słońca, numeracja tygodni, skrócone kalendarium roku 
Oprawa grzbiet zaciskany spiralą do sztywnego kartonu formowanego w trójkątną podstawę</t>
    </r>
  </si>
  <si>
    <t>Formularz rzeczowo - cenowy - materiały biurowe</t>
  </si>
  <si>
    <t xml:space="preserve">  
Katun TK-1160 
Wydajność (przy 5% pokryciu strony A4) 
7200 str.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</si>
</sst>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0_ ;\-#,##0.00\ "/>
    <numFmt numFmtId="172" formatCode="_-[$€-2]\ * #,##0.00_-;\-[$€-2]\ * #,##0.00_-;_-[$€-2]\ * &quot;-&quot;??_-;_-@_-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trike/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3" fillId="0" borderId="0" xfId="0" applyFont="1" applyFill="1" applyAlignment="1">
      <alignment/>
    </xf>
    <xf numFmtId="0" fontId="2" fillId="0" borderId="0" xfId="0" applyFont="1" applyAlignment="1">
      <alignment horizontal="center"/>
    </xf>
    <xf numFmtId="44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0" fillId="0" borderId="0" xfId="0" applyFont="1" applyAlignment="1">
      <alignment/>
    </xf>
    <xf numFmtId="0" fontId="31" fillId="33" borderId="14" xfId="0" applyFont="1" applyFill="1" applyBorder="1" applyAlignment="1">
      <alignment horizontal="center" wrapText="1"/>
    </xf>
    <xf numFmtId="0" fontId="31" fillId="33" borderId="15" xfId="0" applyFont="1" applyFill="1" applyBorder="1" applyAlignment="1">
      <alignment horizontal="center" wrapText="1"/>
    </xf>
    <xf numFmtId="0" fontId="31" fillId="33" borderId="16" xfId="0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4" fontId="7" fillId="0" borderId="15" xfId="0" applyNumberFormat="1" applyFont="1" applyBorder="1" applyAlignment="1" applyProtection="1">
      <alignment horizontal="center" vertical="center"/>
      <protection locked="0"/>
    </xf>
    <xf numFmtId="4" fontId="7" fillId="0" borderId="16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34" borderId="15" xfId="52" applyFont="1" applyFill="1" applyBorder="1" applyAlignment="1">
      <alignment horizontal="center" vertical="center"/>
      <protection/>
    </xf>
    <xf numFmtId="0" fontId="7" fillId="35" borderId="15" xfId="0" applyFont="1" applyFill="1" applyBorder="1" applyAlignment="1">
      <alignment horizontal="center" vertical="center"/>
    </xf>
    <xf numFmtId="4" fontId="7" fillId="35" borderId="15" xfId="0" applyNumberFormat="1" applyFont="1" applyFill="1" applyBorder="1" applyAlignment="1" applyProtection="1">
      <alignment horizontal="center" vertical="center"/>
      <protection locked="0"/>
    </xf>
    <xf numFmtId="0" fontId="6" fillId="36" borderId="15" xfId="52" applyFont="1" applyFill="1" applyBorder="1" applyAlignment="1">
      <alignment horizontal="center" vertical="center" wrapText="1"/>
      <protection/>
    </xf>
    <xf numFmtId="0" fontId="6" fillId="19" borderId="15" xfId="52" applyFont="1" applyFill="1" applyBorder="1" applyAlignment="1">
      <alignment horizontal="center" vertical="center"/>
      <protection/>
    </xf>
    <xf numFmtId="0" fontId="6" fillId="34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6" fillId="19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4" fontId="7" fillId="35" borderId="18" xfId="0" applyNumberFormat="1" applyFont="1" applyFill="1" applyBorder="1" applyAlignment="1" applyProtection="1">
      <alignment horizontal="center" vertical="center"/>
      <protection locked="0"/>
    </xf>
    <xf numFmtId="4" fontId="7" fillId="0" borderId="19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44" fontId="5" fillId="0" borderId="0" xfId="0" applyNumberFormat="1" applyFont="1" applyAlignment="1">
      <alignment horizontal="left" vertical="center"/>
    </xf>
    <xf numFmtId="172" fontId="5" fillId="0" borderId="0" xfId="0" applyNumberFormat="1" applyFont="1" applyAlignment="1">
      <alignment horizontal="left" vertical="center"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5" xfId="52" applyFont="1" applyBorder="1" applyAlignment="1" applyProtection="1">
      <alignment horizontal="center" vertical="center" wrapText="1"/>
      <protection locked="0"/>
    </xf>
    <xf numFmtId="0" fontId="7" fillId="0" borderId="15" xfId="52" applyFont="1" applyBorder="1" applyAlignment="1">
      <alignment horizontal="center" vertical="center"/>
      <protection/>
    </xf>
    <xf numFmtId="0" fontId="7" fillId="34" borderId="15" xfId="52" applyFont="1" applyFill="1" applyBorder="1" applyAlignment="1">
      <alignment horizontal="center" vertical="center" wrapText="1"/>
      <protection/>
    </xf>
    <xf numFmtId="0" fontId="7" fillId="36" borderId="15" xfId="52" applyFont="1" applyFill="1" applyBorder="1" applyAlignment="1">
      <alignment horizontal="center" vertical="center" wrapText="1"/>
      <protection/>
    </xf>
    <xf numFmtId="0" fontId="7" fillId="19" borderId="15" xfId="52" applyFont="1" applyFill="1" applyBorder="1" applyAlignment="1">
      <alignment horizontal="center" vertical="center" wrapText="1"/>
      <protection/>
    </xf>
    <xf numFmtId="49" fontId="7" fillId="0" borderId="15" xfId="52" applyNumberFormat="1" applyFont="1" applyBorder="1" applyAlignment="1">
      <alignment horizontal="center" vertical="center" wrapText="1"/>
      <protection/>
    </xf>
    <xf numFmtId="49" fontId="7" fillId="34" borderId="15" xfId="52" applyNumberFormat="1" applyFont="1" applyFill="1" applyBorder="1" applyAlignment="1">
      <alignment horizontal="center" vertical="center" wrapText="1"/>
      <protection/>
    </xf>
    <xf numFmtId="49" fontId="7" fillId="36" borderId="15" xfId="52" applyNumberFormat="1" applyFont="1" applyFill="1" applyBorder="1" applyAlignment="1">
      <alignment horizontal="center" vertical="center" wrapText="1"/>
      <protection/>
    </xf>
    <xf numFmtId="49" fontId="7" fillId="19" borderId="15" xfId="52" applyNumberFormat="1" applyFont="1" applyFill="1" applyBorder="1" applyAlignment="1">
      <alignment horizontal="center" vertical="center" wrapText="1"/>
      <protection/>
    </xf>
    <xf numFmtId="49" fontId="7" fillId="19" borderId="18" xfId="52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6" fillId="37" borderId="2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3" fontId="6" fillId="37" borderId="22" xfId="0" applyNumberFormat="1" applyFont="1" applyFill="1" applyBorder="1" applyAlignment="1">
      <alignment horizontal="center" vertical="center" wrapText="1"/>
    </xf>
    <xf numFmtId="165" fontId="6" fillId="4" borderId="22" xfId="0" applyNumberFormat="1" applyFont="1" applyFill="1" applyBorder="1" applyAlignment="1">
      <alignment horizontal="center" vertical="center" wrapText="1"/>
    </xf>
    <xf numFmtId="165" fontId="6" fillId="4" borderId="23" xfId="0" applyNumberFormat="1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 vertical="center" wrapText="1"/>
    </xf>
    <xf numFmtId="3" fontId="6" fillId="38" borderId="18" xfId="0" applyNumberFormat="1" applyFont="1" applyFill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 wrapText="1"/>
    </xf>
    <xf numFmtId="0" fontId="6" fillId="38" borderId="26" xfId="0" applyFont="1" applyFill="1" applyBorder="1" applyAlignment="1">
      <alignment horizontal="center"/>
    </xf>
    <xf numFmtId="1" fontId="7" fillId="0" borderId="2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 applyProtection="1">
      <alignment vertical="center" wrapText="1"/>
      <protection locked="0"/>
    </xf>
    <xf numFmtId="3" fontId="7" fillId="39" borderId="15" xfId="0" applyNumberFormat="1" applyFont="1" applyFill="1" applyBorder="1" applyAlignment="1">
      <alignment horizontal="center" vertical="center" wrapText="1"/>
    </xf>
    <xf numFmtId="165" fontId="7" fillId="0" borderId="15" xfId="42" applyNumberFormat="1" applyFont="1" applyBorder="1" applyAlignment="1" applyProtection="1">
      <alignment horizontal="center" vertical="center"/>
      <protection locked="0"/>
    </xf>
    <xf numFmtId="171" fontId="7" fillId="0" borderId="28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4" fontId="6" fillId="0" borderId="15" xfId="0" applyNumberFormat="1" applyFont="1" applyBorder="1" applyAlignment="1">
      <alignment horizontal="left" vertical="center" wrapText="1"/>
    </xf>
    <xf numFmtId="0" fontId="6" fillId="39" borderId="15" xfId="0" applyFont="1" applyFill="1" applyBorder="1" applyAlignment="1">
      <alignment vertical="center" wrapText="1"/>
    </xf>
    <xf numFmtId="0" fontId="6" fillId="39" borderId="15" xfId="0" applyFont="1" applyFill="1" applyBorder="1" applyAlignment="1" applyProtection="1">
      <alignment vertical="center" wrapText="1"/>
      <protection locked="0"/>
    </xf>
    <xf numFmtId="0" fontId="7" fillId="39" borderId="15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vertical="center" wrapText="1"/>
    </xf>
    <xf numFmtId="0" fontId="7" fillId="39" borderId="15" xfId="0" applyFont="1" applyFill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3" fontId="7" fillId="0" borderId="15" xfId="0" applyNumberFormat="1" applyFont="1" applyBorder="1" applyAlignment="1">
      <alignment horizontal="center" vertical="center" wrapText="1"/>
    </xf>
    <xf numFmtId="165" fontId="7" fillId="0" borderId="15" xfId="42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wrapText="1"/>
    </xf>
    <xf numFmtId="0" fontId="6" fillId="39" borderId="15" xfId="0" applyFont="1" applyFill="1" applyBorder="1" applyAlignment="1">
      <alignment horizontal="left" vertical="top" wrapText="1"/>
    </xf>
    <xf numFmtId="0" fontId="6" fillId="39" borderId="15" xfId="0" applyFont="1" applyFill="1" applyBorder="1" applyAlignment="1" applyProtection="1">
      <alignment vertical="center"/>
      <protection locked="0"/>
    </xf>
    <xf numFmtId="0" fontId="7" fillId="39" borderId="15" xfId="0" applyFont="1" applyFill="1" applyBorder="1" applyAlignment="1">
      <alignment horizontal="center" vertical="center"/>
    </xf>
    <xf numFmtId="3" fontId="7" fillId="39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1" fontId="7" fillId="0" borderId="29" xfId="0" applyNumberFormat="1" applyFont="1" applyBorder="1" applyAlignment="1">
      <alignment horizontal="center"/>
    </xf>
    <xf numFmtId="44" fontId="6" fillId="4" borderId="30" xfId="0" applyNumberFormat="1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165" fontId="7" fillId="0" borderId="0" xfId="0" applyNumberFormat="1" applyFont="1" applyAlignment="1">
      <alignment horizontal="center" vertical="center"/>
    </xf>
    <xf numFmtId="0" fontId="6" fillId="38" borderId="31" xfId="0" applyFont="1" applyFill="1" applyBorder="1" applyAlignment="1">
      <alignment horizontal="center"/>
    </xf>
    <xf numFmtId="0" fontId="6" fillId="38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35" borderId="15" xfId="0" applyFont="1" applyFill="1" applyBorder="1" applyAlignment="1" applyProtection="1">
      <alignment horizontal="center" vertical="center"/>
      <protection locked="0"/>
    </xf>
    <xf numFmtId="0" fontId="7" fillId="35" borderId="18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35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showZeros="0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5.140625" style="1" customWidth="1"/>
    <col min="2" max="2" width="51.140625" style="2" customWidth="1"/>
    <col min="3" max="3" width="49.421875" style="2" hidden="1" customWidth="1"/>
    <col min="4" max="4" width="5.00390625" style="3" customWidth="1"/>
    <col min="5" max="5" width="6.140625" style="4" customWidth="1"/>
    <col min="6" max="6" width="13.8515625" style="5" customWidth="1"/>
    <col min="7" max="7" width="15.57421875" style="5" customWidth="1"/>
    <col min="8" max="16384" width="9.140625" style="1" customWidth="1"/>
  </cols>
  <sheetData>
    <row r="1" spans="1:7" ht="13.5">
      <c r="A1" s="68"/>
      <c r="B1" s="69"/>
      <c r="C1" s="69"/>
      <c r="D1" s="70"/>
      <c r="E1" s="71"/>
      <c r="F1" s="108"/>
      <c r="G1" s="108"/>
    </row>
    <row r="2" spans="1:7" ht="13.5">
      <c r="A2" s="68"/>
      <c r="B2" s="112" t="s">
        <v>251</v>
      </c>
      <c r="C2" s="112"/>
      <c r="D2" s="112"/>
      <c r="E2" s="112"/>
      <c r="F2" s="112"/>
      <c r="G2" s="112"/>
    </row>
    <row r="3" spans="1:7" ht="14.25" thickBot="1">
      <c r="A3" s="68"/>
      <c r="B3" s="69"/>
      <c r="C3" s="69"/>
      <c r="D3" s="70"/>
      <c r="E3" s="71"/>
      <c r="F3" s="72"/>
      <c r="G3" s="72"/>
    </row>
    <row r="4" spans="1:7" ht="27.75" thickTop="1">
      <c r="A4" s="73" t="s">
        <v>5</v>
      </c>
      <c r="B4" s="74" t="s">
        <v>1</v>
      </c>
      <c r="C4" s="74" t="s">
        <v>9</v>
      </c>
      <c r="D4" s="74" t="s">
        <v>2</v>
      </c>
      <c r="E4" s="75" t="s">
        <v>3</v>
      </c>
      <c r="F4" s="76" t="s">
        <v>10</v>
      </c>
      <c r="G4" s="77" t="s">
        <v>11</v>
      </c>
    </row>
    <row r="5" spans="1:7" s="6" customFormat="1" ht="14.25" thickBot="1">
      <c r="A5" s="78">
        <v>1</v>
      </c>
      <c r="B5" s="79">
        <v>2</v>
      </c>
      <c r="C5" s="79"/>
      <c r="D5" s="79">
        <v>3</v>
      </c>
      <c r="E5" s="80">
        <v>4</v>
      </c>
      <c r="F5" s="79">
        <v>5</v>
      </c>
      <c r="G5" s="81">
        <v>6</v>
      </c>
    </row>
    <row r="6" spans="1:7" ht="13.5">
      <c r="A6" s="82"/>
      <c r="B6" s="109" t="s">
        <v>12</v>
      </c>
      <c r="C6" s="109"/>
      <c r="D6" s="109"/>
      <c r="E6" s="109"/>
      <c r="F6" s="109"/>
      <c r="G6" s="110"/>
    </row>
    <row r="7" spans="1:7" ht="54.75">
      <c r="A7" s="83">
        <v>1</v>
      </c>
      <c r="B7" s="84" t="s">
        <v>139</v>
      </c>
      <c r="C7" s="85"/>
      <c r="D7" s="55" t="s">
        <v>6</v>
      </c>
      <c r="E7" s="86">
        <v>1100</v>
      </c>
      <c r="F7" s="87"/>
      <c r="G7" s="88">
        <f>ROUND(E7*F7,2)</f>
        <v>0</v>
      </c>
    </row>
    <row r="8" spans="1:7" ht="54.75">
      <c r="A8" s="83">
        <f>SUM(A7+1)</f>
        <v>2</v>
      </c>
      <c r="B8" s="84" t="s">
        <v>140</v>
      </c>
      <c r="C8" s="85"/>
      <c r="D8" s="55" t="s">
        <v>6</v>
      </c>
      <c r="E8" s="86">
        <v>50</v>
      </c>
      <c r="F8" s="87"/>
      <c r="G8" s="88">
        <f aca="true" t="shared" si="0" ref="G8:G71">ROUND(E8*F8,2)</f>
        <v>0</v>
      </c>
    </row>
    <row r="9" spans="1:7" ht="41.25">
      <c r="A9" s="83">
        <f aca="true" t="shared" si="1" ref="A9:A72">SUM(A8+1)</f>
        <v>3</v>
      </c>
      <c r="B9" s="84" t="s">
        <v>141</v>
      </c>
      <c r="C9" s="85"/>
      <c r="D9" s="55" t="s">
        <v>7</v>
      </c>
      <c r="E9" s="86">
        <v>10</v>
      </c>
      <c r="F9" s="87"/>
      <c r="G9" s="88">
        <f t="shared" si="0"/>
        <v>0</v>
      </c>
    </row>
    <row r="10" spans="1:7" ht="41.25">
      <c r="A10" s="83">
        <f t="shared" si="1"/>
        <v>4</v>
      </c>
      <c r="B10" s="84" t="s">
        <v>142</v>
      </c>
      <c r="C10" s="85"/>
      <c r="D10" s="55" t="s">
        <v>7</v>
      </c>
      <c r="E10" s="86">
        <v>10</v>
      </c>
      <c r="F10" s="87"/>
      <c r="G10" s="88">
        <f t="shared" si="0"/>
        <v>0</v>
      </c>
    </row>
    <row r="11" spans="1:7" ht="41.25">
      <c r="A11" s="83">
        <f t="shared" si="1"/>
        <v>5</v>
      </c>
      <c r="B11" s="84" t="s">
        <v>143</v>
      </c>
      <c r="C11" s="85"/>
      <c r="D11" s="55" t="s">
        <v>7</v>
      </c>
      <c r="E11" s="86">
        <v>10</v>
      </c>
      <c r="F11" s="87"/>
      <c r="G11" s="88">
        <f t="shared" si="0"/>
        <v>0</v>
      </c>
    </row>
    <row r="12" spans="1:7" ht="123.75">
      <c r="A12" s="83">
        <f t="shared" si="1"/>
        <v>6</v>
      </c>
      <c r="B12" s="89" t="s">
        <v>144</v>
      </c>
      <c r="C12" s="85"/>
      <c r="D12" s="55" t="s">
        <v>17</v>
      </c>
      <c r="E12" s="86">
        <v>2</v>
      </c>
      <c r="F12" s="87"/>
      <c r="G12" s="88">
        <f t="shared" si="0"/>
        <v>0</v>
      </c>
    </row>
    <row r="13" spans="1:7" ht="123.75">
      <c r="A13" s="83">
        <f t="shared" si="1"/>
        <v>7</v>
      </c>
      <c r="B13" s="89" t="s">
        <v>145</v>
      </c>
      <c r="C13" s="85"/>
      <c r="D13" s="55" t="s">
        <v>17</v>
      </c>
      <c r="E13" s="86">
        <v>1</v>
      </c>
      <c r="F13" s="87"/>
      <c r="G13" s="88">
        <f t="shared" si="0"/>
        <v>0</v>
      </c>
    </row>
    <row r="14" spans="1:7" ht="82.5">
      <c r="A14" s="83">
        <f t="shared" si="1"/>
        <v>8</v>
      </c>
      <c r="B14" s="84" t="s">
        <v>146</v>
      </c>
      <c r="C14" s="85"/>
      <c r="D14" s="55" t="s">
        <v>8</v>
      </c>
      <c r="E14" s="86">
        <v>100</v>
      </c>
      <c r="F14" s="87"/>
      <c r="G14" s="88">
        <f t="shared" si="0"/>
        <v>0</v>
      </c>
    </row>
    <row r="15" spans="1:7" ht="41.25">
      <c r="A15" s="83">
        <f t="shared" si="1"/>
        <v>9</v>
      </c>
      <c r="B15" s="90" t="s">
        <v>147</v>
      </c>
      <c r="C15" s="85"/>
      <c r="D15" s="55" t="s">
        <v>13</v>
      </c>
      <c r="E15" s="86">
        <v>10</v>
      </c>
      <c r="F15" s="87"/>
      <c r="G15" s="88">
        <f t="shared" si="0"/>
        <v>0</v>
      </c>
    </row>
    <row r="16" spans="1:7" ht="27">
      <c r="A16" s="83">
        <f t="shared" si="1"/>
        <v>10</v>
      </c>
      <c r="B16" s="91" t="s">
        <v>148</v>
      </c>
      <c r="C16" s="92"/>
      <c r="D16" s="93" t="s">
        <v>7</v>
      </c>
      <c r="E16" s="86">
        <v>20</v>
      </c>
      <c r="F16" s="87"/>
      <c r="G16" s="88">
        <f t="shared" si="0"/>
        <v>0</v>
      </c>
    </row>
    <row r="17" spans="1:7" ht="27">
      <c r="A17" s="83">
        <f t="shared" si="1"/>
        <v>11</v>
      </c>
      <c r="B17" s="91" t="s">
        <v>149</v>
      </c>
      <c r="C17" s="92"/>
      <c r="D17" s="93" t="s">
        <v>7</v>
      </c>
      <c r="E17" s="86">
        <v>10</v>
      </c>
      <c r="F17" s="87"/>
      <c r="G17" s="88">
        <f t="shared" si="0"/>
        <v>0</v>
      </c>
    </row>
    <row r="18" spans="1:7" ht="27">
      <c r="A18" s="83">
        <f t="shared" si="1"/>
        <v>12</v>
      </c>
      <c r="B18" s="91" t="s">
        <v>150</v>
      </c>
      <c r="C18" s="92"/>
      <c r="D18" s="93" t="s">
        <v>7</v>
      </c>
      <c r="E18" s="86">
        <v>10</v>
      </c>
      <c r="F18" s="87"/>
      <c r="G18" s="88">
        <f t="shared" si="0"/>
        <v>0</v>
      </c>
    </row>
    <row r="19" spans="1:7" ht="27">
      <c r="A19" s="83">
        <f t="shared" si="1"/>
        <v>13</v>
      </c>
      <c r="B19" s="91" t="s">
        <v>151</v>
      </c>
      <c r="C19" s="92"/>
      <c r="D19" s="93" t="s">
        <v>8</v>
      </c>
      <c r="E19" s="86">
        <v>50</v>
      </c>
      <c r="F19" s="87"/>
      <c r="G19" s="88">
        <f t="shared" si="0"/>
        <v>0</v>
      </c>
    </row>
    <row r="20" spans="1:7" ht="27">
      <c r="A20" s="83">
        <f t="shared" si="1"/>
        <v>14</v>
      </c>
      <c r="B20" s="94" t="s">
        <v>152</v>
      </c>
      <c r="C20" s="92"/>
      <c r="D20" s="93" t="s">
        <v>8</v>
      </c>
      <c r="E20" s="86">
        <v>20</v>
      </c>
      <c r="F20" s="87"/>
      <c r="G20" s="88">
        <f t="shared" si="0"/>
        <v>0</v>
      </c>
    </row>
    <row r="21" spans="1:7" ht="27">
      <c r="A21" s="83">
        <f t="shared" si="1"/>
        <v>15</v>
      </c>
      <c r="B21" s="94" t="s">
        <v>153</v>
      </c>
      <c r="C21" s="92"/>
      <c r="D21" s="93" t="s">
        <v>8</v>
      </c>
      <c r="E21" s="86">
        <v>20</v>
      </c>
      <c r="F21" s="87"/>
      <c r="G21" s="88">
        <f t="shared" si="0"/>
        <v>0</v>
      </c>
    </row>
    <row r="22" spans="1:7" ht="27">
      <c r="A22" s="83">
        <f t="shared" si="1"/>
        <v>16</v>
      </c>
      <c r="B22" s="94" t="s">
        <v>154</v>
      </c>
      <c r="C22" s="92"/>
      <c r="D22" s="93" t="s">
        <v>8</v>
      </c>
      <c r="E22" s="86">
        <v>20</v>
      </c>
      <c r="F22" s="87"/>
      <c r="G22" s="88">
        <f t="shared" si="0"/>
        <v>0</v>
      </c>
    </row>
    <row r="23" spans="1:7" ht="27">
      <c r="A23" s="83">
        <f t="shared" si="1"/>
        <v>17</v>
      </c>
      <c r="B23" s="94" t="s">
        <v>155</v>
      </c>
      <c r="C23" s="92"/>
      <c r="D23" s="93" t="s">
        <v>8</v>
      </c>
      <c r="E23" s="86">
        <v>20</v>
      </c>
      <c r="F23" s="87"/>
      <c r="G23" s="88">
        <f t="shared" si="0"/>
        <v>0</v>
      </c>
    </row>
    <row r="24" spans="1:7" ht="27">
      <c r="A24" s="83">
        <f t="shared" si="1"/>
        <v>18</v>
      </c>
      <c r="B24" s="94" t="s">
        <v>156</v>
      </c>
      <c r="C24" s="92"/>
      <c r="D24" s="93" t="s">
        <v>8</v>
      </c>
      <c r="E24" s="86">
        <v>20</v>
      </c>
      <c r="F24" s="87"/>
      <c r="G24" s="88">
        <f t="shared" si="0"/>
        <v>0</v>
      </c>
    </row>
    <row r="25" spans="1:7" ht="27">
      <c r="A25" s="83">
        <f t="shared" si="1"/>
        <v>19</v>
      </c>
      <c r="B25" s="94" t="s">
        <v>157</v>
      </c>
      <c r="C25" s="92"/>
      <c r="D25" s="93" t="s">
        <v>8</v>
      </c>
      <c r="E25" s="86">
        <v>20</v>
      </c>
      <c r="F25" s="87"/>
      <c r="G25" s="88">
        <f t="shared" si="0"/>
        <v>0</v>
      </c>
    </row>
    <row r="26" spans="1:7" ht="27">
      <c r="A26" s="83">
        <f t="shared" si="1"/>
        <v>20</v>
      </c>
      <c r="B26" s="94" t="s">
        <v>158</v>
      </c>
      <c r="C26" s="92"/>
      <c r="D26" s="93" t="s">
        <v>8</v>
      </c>
      <c r="E26" s="86">
        <v>20</v>
      </c>
      <c r="F26" s="87"/>
      <c r="G26" s="88">
        <f t="shared" si="0"/>
        <v>0</v>
      </c>
    </row>
    <row r="27" spans="1:7" ht="27">
      <c r="A27" s="83">
        <f t="shared" si="1"/>
        <v>21</v>
      </c>
      <c r="B27" s="94" t="s">
        <v>159</v>
      </c>
      <c r="C27" s="92"/>
      <c r="D27" s="93" t="s">
        <v>8</v>
      </c>
      <c r="E27" s="86">
        <v>20</v>
      </c>
      <c r="F27" s="87"/>
      <c r="G27" s="88">
        <f t="shared" si="0"/>
        <v>0</v>
      </c>
    </row>
    <row r="28" spans="1:7" ht="41.25">
      <c r="A28" s="83">
        <f t="shared" si="1"/>
        <v>22</v>
      </c>
      <c r="B28" s="94" t="s">
        <v>160</v>
      </c>
      <c r="C28" s="92"/>
      <c r="D28" s="93" t="s">
        <v>8</v>
      </c>
      <c r="E28" s="86">
        <v>200</v>
      </c>
      <c r="F28" s="87"/>
      <c r="G28" s="88">
        <f t="shared" si="0"/>
        <v>0</v>
      </c>
    </row>
    <row r="29" spans="1:7" ht="41.25">
      <c r="A29" s="83">
        <f t="shared" si="1"/>
        <v>23</v>
      </c>
      <c r="B29" s="94" t="s">
        <v>161</v>
      </c>
      <c r="C29" s="92"/>
      <c r="D29" s="93" t="s">
        <v>8</v>
      </c>
      <c r="E29" s="86">
        <v>200</v>
      </c>
      <c r="F29" s="87"/>
      <c r="G29" s="88">
        <f t="shared" si="0"/>
        <v>0</v>
      </c>
    </row>
    <row r="30" spans="1:7" ht="41.25">
      <c r="A30" s="83">
        <f t="shared" si="1"/>
        <v>24</v>
      </c>
      <c r="B30" s="94" t="s">
        <v>162</v>
      </c>
      <c r="C30" s="92"/>
      <c r="D30" s="93" t="s">
        <v>8</v>
      </c>
      <c r="E30" s="86">
        <v>200</v>
      </c>
      <c r="F30" s="87"/>
      <c r="G30" s="88">
        <f t="shared" si="0"/>
        <v>0</v>
      </c>
    </row>
    <row r="31" spans="1:7" ht="41.25">
      <c r="A31" s="83">
        <f t="shared" si="1"/>
        <v>25</v>
      </c>
      <c r="B31" s="94" t="s">
        <v>163</v>
      </c>
      <c r="C31" s="92"/>
      <c r="D31" s="93" t="s">
        <v>8</v>
      </c>
      <c r="E31" s="86">
        <v>100</v>
      </c>
      <c r="F31" s="87"/>
      <c r="G31" s="88">
        <f t="shared" si="0"/>
        <v>0</v>
      </c>
    </row>
    <row r="32" spans="1:7" ht="151.5">
      <c r="A32" s="83">
        <f t="shared" si="1"/>
        <v>26</v>
      </c>
      <c r="B32" s="91" t="s">
        <v>164</v>
      </c>
      <c r="C32" s="95"/>
      <c r="D32" s="93" t="s">
        <v>7</v>
      </c>
      <c r="E32" s="86">
        <v>50</v>
      </c>
      <c r="F32" s="87"/>
      <c r="G32" s="88">
        <f t="shared" si="0"/>
        <v>0</v>
      </c>
    </row>
    <row r="33" spans="1:7" ht="69">
      <c r="A33" s="83">
        <f t="shared" si="1"/>
        <v>27</v>
      </c>
      <c r="B33" s="91" t="s">
        <v>165</v>
      </c>
      <c r="C33" s="95"/>
      <c r="D33" s="93" t="s">
        <v>7</v>
      </c>
      <c r="E33" s="86">
        <v>5</v>
      </c>
      <c r="F33" s="87"/>
      <c r="G33" s="88">
        <f t="shared" si="0"/>
        <v>0</v>
      </c>
    </row>
    <row r="34" spans="1:7" ht="69">
      <c r="A34" s="83">
        <f t="shared" si="1"/>
        <v>28</v>
      </c>
      <c r="B34" s="91" t="s">
        <v>166</v>
      </c>
      <c r="C34" s="95"/>
      <c r="D34" s="93" t="s">
        <v>7</v>
      </c>
      <c r="E34" s="86">
        <v>5</v>
      </c>
      <c r="F34" s="87"/>
      <c r="G34" s="88">
        <f t="shared" si="0"/>
        <v>0</v>
      </c>
    </row>
    <row r="35" spans="1:7" ht="69">
      <c r="A35" s="83">
        <f t="shared" si="1"/>
        <v>29</v>
      </c>
      <c r="B35" s="91" t="s">
        <v>167</v>
      </c>
      <c r="C35" s="95"/>
      <c r="D35" s="93" t="s">
        <v>7</v>
      </c>
      <c r="E35" s="86">
        <v>5</v>
      </c>
      <c r="F35" s="87"/>
      <c r="G35" s="88">
        <f t="shared" si="0"/>
        <v>0</v>
      </c>
    </row>
    <row r="36" spans="1:7" ht="27">
      <c r="A36" s="83">
        <f t="shared" si="1"/>
        <v>30</v>
      </c>
      <c r="B36" s="91" t="s">
        <v>168</v>
      </c>
      <c r="C36" s="95"/>
      <c r="D36" s="93" t="s">
        <v>8</v>
      </c>
      <c r="E36" s="86">
        <v>100</v>
      </c>
      <c r="F36" s="87"/>
      <c r="G36" s="88">
        <f t="shared" si="0"/>
        <v>0</v>
      </c>
    </row>
    <row r="37" spans="1:7" ht="27">
      <c r="A37" s="83">
        <f t="shared" si="1"/>
        <v>31</v>
      </c>
      <c r="B37" s="91" t="s">
        <v>169</v>
      </c>
      <c r="C37" s="95"/>
      <c r="D37" s="93" t="s">
        <v>8</v>
      </c>
      <c r="E37" s="86">
        <v>40</v>
      </c>
      <c r="F37" s="87"/>
      <c r="G37" s="88">
        <f t="shared" si="0"/>
        <v>0</v>
      </c>
    </row>
    <row r="38" spans="1:7" ht="123.75">
      <c r="A38" s="83">
        <f t="shared" si="1"/>
        <v>32</v>
      </c>
      <c r="B38" s="84" t="s">
        <v>170</v>
      </c>
      <c r="C38" s="96"/>
      <c r="D38" s="55" t="s">
        <v>8</v>
      </c>
      <c r="E38" s="97">
        <v>50</v>
      </c>
      <c r="F38" s="87"/>
      <c r="G38" s="88">
        <f t="shared" si="0"/>
        <v>0</v>
      </c>
    </row>
    <row r="39" spans="1:7" ht="110.25">
      <c r="A39" s="83">
        <f t="shared" si="1"/>
        <v>33</v>
      </c>
      <c r="B39" s="91" t="s">
        <v>171</v>
      </c>
      <c r="C39" s="95"/>
      <c r="D39" s="93" t="s">
        <v>8</v>
      </c>
      <c r="E39" s="86">
        <v>50</v>
      </c>
      <c r="F39" s="87"/>
      <c r="G39" s="88">
        <f t="shared" si="0"/>
        <v>0</v>
      </c>
    </row>
    <row r="40" spans="1:7" ht="110.25">
      <c r="A40" s="83">
        <f t="shared" si="1"/>
        <v>34</v>
      </c>
      <c r="B40" s="91" t="s">
        <v>172</v>
      </c>
      <c r="C40" s="95"/>
      <c r="D40" s="93" t="s">
        <v>8</v>
      </c>
      <c r="E40" s="86">
        <v>50</v>
      </c>
      <c r="F40" s="87"/>
      <c r="G40" s="88">
        <f t="shared" si="0"/>
        <v>0</v>
      </c>
    </row>
    <row r="41" spans="1:7" s="8" customFormat="1" ht="27">
      <c r="A41" s="83">
        <f t="shared" si="1"/>
        <v>35</v>
      </c>
      <c r="B41" s="84" t="s">
        <v>173</v>
      </c>
      <c r="C41" s="96"/>
      <c r="D41" s="55" t="s">
        <v>8</v>
      </c>
      <c r="E41" s="97">
        <v>200</v>
      </c>
      <c r="F41" s="98"/>
      <c r="G41" s="88">
        <f t="shared" si="0"/>
        <v>0</v>
      </c>
    </row>
    <row r="42" spans="1:7" ht="13.5">
      <c r="A42" s="83">
        <f t="shared" si="1"/>
        <v>36</v>
      </c>
      <c r="B42" s="84" t="s">
        <v>174</v>
      </c>
      <c r="C42" s="96"/>
      <c r="D42" s="55" t="s">
        <v>8</v>
      </c>
      <c r="E42" s="97">
        <v>25</v>
      </c>
      <c r="F42" s="87"/>
      <c r="G42" s="88">
        <f t="shared" si="0"/>
        <v>0</v>
      </c>
    </row>
    <row r="43" spans="1:7" ht="41.25">
      <c r="A43" s="83">
        <f t="shared" si="1"/>
        <v>37</v>
      </c>
      <c r="B43" s="84" t="s">
        <v>175</v>
      </c>
      <c r="C43" s="96"/>
      <c r="D43" s="55" t="s">
        <v>8</v>
      </c>
      <c r="E43" s="97">
        <v>25</v>
      </c>
      <c r="F43" s="87"/>
      <c r="G43" s="88">
        <f t="shared" si="0"/>
        <v>0</v>
      </c>
    </row>
    <row r="44" spans="1:7" s="8" customFormat="1" ht="41.25">
      <c r="A44" s="83">
        <f t="shared" si="1"/>
        <v>38</v>
      </c>
      <c r="B44" s="84" t="s">
        <v>176</v>
      </c>
      <c r="C44" s="96"/>
      <c r="D44" s="55" t="s">
        <v>8</v>
      </c>
      <c r="E44" s="97">
        <v>100</v>
      </c>
      <c r="F44" s="98"/>
      <c r="G44" s="88">
        <f t="shared" si="0"/>
        <v>0</v>
      </c>
    </row>
    <row r="45" spans="1:7" s="8" customFormat="1" ht="27">
      <c r="A45" s="83">
        <f t="shared" si="1"/>
        <v>39</v>
      </c>
      <c r="B45" s="99" t="s">
        <v>177</v>
      </c>
      <c r="C45" s="85"/>
      <c r="D45" s="55" t="s">
        <v>8</v>
      </c>
      <c r="E45" s="97">
        <v>150</v>
      </c>
      <c r="F45" s="98"/>
      <c r="G45" s="88">
        <f t="shared" si="0"/>
        <v>0</v>
      </c>
    </row>
    <row r="46" spans="1:7" s="8" customFormat="1" ht="41.25">
      <c r="A46" s="83">
        <f t="shared" si="1"/>
        <v>40</v>
      </c>
      <c r="B46" s="99" t="s">
        <v>178</v>
      </c>
      <c r="C46" s="85"/>
      <c r="D46" s="55" t="s">
        <v>8</v>
      </c>
      <c r="E46" s="97">
        <v>300</v>
      </c>
      <c r="F46" s="98"/>
      <c r="G46" s="88">
        <f t="shared" si="0"/>
        <v>0</v>
      </c>
    </row>
    <row r="47" spans="1:7" s="8" customFormat="1" ht="27">
      <c r="A47" s="83">
        <f t="shared" si="1"/>
        <v>41</v>
      </c>
      <c r="B47" s="84" t="s">
        <v>179</v>
      </c>
      <c r="C47" s="85"/>
      <c r="D47" s="55" t="s">
        <v>13</v>
      </c>
      <c r="E47" s="97">
        <v>2</v>
      </c>
      <c r="F47" s="98"/>
      <c r="G47" s="88">
        <f t="shared" si="0"/>
        <v>0</v>
      </c>
    </row>
    <row r="48" spans="1:7" s="8" customFormat="1" ht="138">
      <c r="A48" s="83">
        <f t="shared" si="1"/>
        <v>42</v>
      </c>
      <c r="B48" s="91" t="s">
        <v>180</v>
      </c>
      <c r="C48" s="95"/>
      <c r="D48" s="93" t="s">
        <v>8</v>
      </c>
      <c r="E48" s="86">
        <v>1500</v>
      </c>
      <c r="F48" s="98"/>
      <c r="G48" s="88">
        <f t="shared" si="0"/>
        <v>0</v>
      </c>
    </row>
    <row r="49" spans="1:7" s="8" customFormat="1" ht="69">
      <c r="A49" s="83">
        <f t="shared" si="1"/>
        <v>43</v>
      </c>
      <c r="B49" s="91" t="s">
        <v>181</v>
      </c>
      <c r="C49" s="95"/>
      <c r="D49" s="93" t="s">
        <v>8</v>
      </c>
      <c r="E49" s="86">
        <v>20</v>
      </c>
      <c r="F49" s="98"/>
      <c r="G49" s="88">
        <f t="shared" si="0"/>
        <v>0</v>
      </c>
    </row>
    <row r="50" spans="1:7" s="8" customFormat="1" ht="41.25">
      <c r="A50" s="83">
        <f t="shared" si="1"/>
        <v>44</v>
      </c>
      <c r="B50" s="91" t="s">
        <v>182</v>
      </c>
      <c r="C50" s="95"/>
      <c r="D50" s="93" t="s">
        <v>8</v>
      </c>
      <c r="E50" s="86">
        <v>20</v>
      </c>
      <c r="F50" s="98"/>
      <c r="G50" s="88">
        <f t="shared" si="0"/>
        <v>0</v>
      </c>
    </row>
    <row r="51" spans="1:7" ht="27">
      <c r="A51" s="83">
        <f t="shared" si="1"/>
        <v>45</v>
      </c>
      <c r="B51" s="84" t="s">
        <v>183</v>
      </c>
      <c r="C51" s="96"/>
      <c r="D51" s="55" t="s">
        <v>8</v>
      </c>
      <c r="E51" s="86">
        <v>50</v>
      </c>
      <c r="F51" s="87"/>
      <c r="G51" s="88">
        <f t="shared" si="0"/>
        <v>0</v>
      </c>
    </row>
    <row r="52" spans="1:7" ht="27">
      <c r="A52" s="83">
        <f t="shared" si="1"/>
        <v>46</v>
      </c>
      <c r="B52" s="91" t="s">
        <v>184</v>
      </c>
      <c r="C52" s="92"/>
      <c r="D52" s="93" t="s">
        <v>8</v>
      </c>
      <c r="E52" s="86">
        <v>50</v>
      </c>
      <c r="F52" s="87"/>
      <c r="G52" s="88">
        <f t="shared" si="0"/>
        <v>0</v>
      </c>
    </row>
    <row r="53" spans="1:7" ht="82.5">
      <c r="A53" s="83">
        <f t="shared" si="1"/>
        <v>47</v>
      </c>
      <c r="B53" s="91" t="s">
        <v>185</v>
      </c>
      <c r="C53" s="92"/>
      <c r="D53" s="93" t="s">
        <v>8</v>
      </c>
      <c r="E53" s="86">
        <v>150</v>
      </c>
      <c r="F53" s="87"/>
      <c r="G53" s="88">
        <f t="shared" si="0"/>
        <v>0</v>
      </c>
    </row>
    <row r="54" spans="1:7" ht="82.5">
      <c r="A54" s="83">
        <f t="shared" si="1"/>
        <v>48</v>
      </c>
      <c r="B54" s="91" t="s">
        <v>186</v>
      </c>
      <c r="C54" s="92"/>
      <c r="D54" s="93" t="s">
        <v>8</v>
      </c>
      <c r="E54" s="86">
        <v>50</v>
      </c>
      <c r="F54" s="87"/>
      <c r="G54" s="88">
        <f t="shared" si="0"/>
        <v>0</v>
      </c>
    </row>
    <row r="55" spans="1:7" ht="69">
      <c r="A55" s="83">
        <f t="shared" si="1"/>
        <v>49</v>
      </c>
      <c r="B55" s="91" t="s">
        <v>187</v>
      </c>
      <c r="C55" s="95"/>
      <c r="D55" s="93" t="s">
        <v>8</v>
      </c>
      <c r="E55" s="86">
        <v>150</v>
      </c>
      <c r="F55" s="87"/>
      <c r="G55" s="88">
        <f t="shared" si="0"/>
        <v>0</v>
      </c>
    </row>
    <row r="56" spans="1:7" ht="27">
      <c r="A56" s="83">
        <f t="shared" si="1"/>
        <v>50</v>
      </c>
      <c r="B56" s="84" t="s">
        <v>188</v>
      </c>
      <c r="C56" s="96"/>
      <c r="D56" s="55" t="s">
        <v>8</v>
      </c>
      <c r="E56" s="97">
        <v>150</v>
      </c>
      <c r="F56" s="87"/>
      <c r="G56" s="88">
        <f t="shared" si="0"/>
        <v>0</v>
      </c>
    </row>
    <row r="57" spans="1:7" ht="27">
      <c r="A57" s="83">
        <f t="shared" si="1"/>
        <v>51</v>
      </c>
      <c r="B57" s="99" t="s">
        <v>189</v>
      </c>
      <c r="C57" s="85"/>
      <c r="D57" s="55" t="s">
        <v>8</v>
      </c>
      <c r="E57" s="97">
        <v>10</v>
      </c>
      <c r="F57" s="87"/>
      <c r="G57" s="88">
        <f t="shared" si="0"/>
        <v>0</v>
      </c>
    </row>
    <row r="58" spans="1:7" ht="41.25">
      <c r="A58" s="83">
        <f t="shared" si="1"/>
        <v>52</v>
      </c>
      <c r="B58" s="84" t="s">
        <v>190</v>
      </c>
      <c r="C58" s="96"/>
      <c r="D58" s="55" t="s">
        <v>8</v>
      </c>
      <c r="E58" s="97">
        <v>100</v>
      </c>
      <c r="F58" s="87"/>
      <c r="G58" s="88">
        <f t="shared" si="0"/>
        <v>0</v>
      </c>
    </row>
    <row r="59" spans="1:7" ht="27">
      <c r="A59" s="83">
        <f t="shared" si="1"/>
        <v>53</v>
      </c>
      <c r="B59" s="84" t="s">
        <v>191</v>
      </c>
      <c r="C59" s="85"/>
      <c r="D59" s="55" t="s">
        <v>8</v>
      </c>
      <c r="E59" s="97">
        <v>100</v>
      </c>
      <c r="F59" s="87"/>
      <c r="G59" s="88">
        <f t="shared" si="0"/>
        <v>0</v>
      </c>
    </row>
    <row r="60" spans="1:7" s="8" customFormat="1" ht="27">
      <c r="A60" s="83">
        <f t="shared" si="1"/>
        <v>54</v>
      </c>
      <c r="B60" s="84" t="s">
        <v>192</v>
      </c>
      <c r="C60" s="85"/>
      <c r="D60" s="55" t="s">
        <v>8</v>
      </c>
      <c r="E60" s="97">
        <v>200</v>
      </c>
      <c r="F60" s="98"/>
      <c r="G60" s="88">
        <f t="shared" si="0"/>
        <v>0</v>
      </c>
    </row>
    <row r="61" spans="1:7" s="8" customFormat="1" ht="27">
      <c r="A61" s="83">
        <f t="shared" si="1"/>
        <v>55</v>
      </c>
      <c r="B61" s="84" t="s">
        <v>193</v>
      </c>
      <c r="C61" s="85"/>
      <c r="D61" s="55" t="s">
        <v>8</v>
      </c>
      <c r="E61" s="97">
        <v>100</v>
      </c>
      <c r="F61" s="98"/>
      <c r="G61" s="88">
        <f t="shared" si="0"/>
        <v>0</v>
      </c>
    </row>
    <row r="62" spans="1:7" s="8" customFormat="1" ht="27">
      <c r="A62" s="83">
        <f t="shared" si="1"/>
        <v>56</v>
      </c>
      <c r="B62" s="84" t="s">
        <v>194</v>
      </c>
      <c r="C62" s="85"/>
      <c r="D62" s="55" t="s">
        <v>8</v>
      </c>
      <c r="E62" s="97">
        <v>200</v>
      </c>
      <c r="F62" s="98"/>
      <c r="G62" s="88">
        <f t="shared" si="0"/>
        <v>0</v>
      </c>
    </row>
    <row r="63" spans="1:7" s="8" customFormat="1" ht="110.25">
      <c r="A63" s="83">
        <f t="shared" si="1"/>
        <v>57</v>
      </c>
      <c r="B63" s="91" t="s">
        <v>195</v>
      </c>
      <c r="C63" s="92"/>
      <c r="D63" s="93" t="s">
        <v>7</v>
      </c>
      <c r="E63" s="86">
        <v>1</v>
      </c>
      <c r="F63" s="98"/>
      <c r="G63" s="88">
        <f t="shared" si="0"/>
        <v>0</v>
      </c>
    </row>
    <row r="64" spans="1:7" s="8" customFormat="1" ht="110.25">
      <c r="A64" s="83">
        <f t="shared" si="1"/>
        <v>58</v>
      </c>
      <c r="B64" s="91" t="s">
        <v>196</v>
      </c>
      <c r="C64" s="92"/>
      <c r="D64" s="93" t="s">
        <v>7</v>
      </c>
      <c r="E64" s="86">
        <v>1</v>
      </c>
      <c r="F64" s="98"/>
      <c r="G64" s="88">
        <f t="shared" si="0"/>
        <v>0</v>
      </c>
    </row>
    <row r="65" spans="1:7" s="8" customFormat="1" ht="27">
      <c r="A65" s="83">
        <f t="shared" si="1"/>
        <v>59</v>
      </c>
      <c r="B65" s="89" t="s">
        <v>197</v>
      </c>
      <c r="C65" s="85"/>
      <c r="D65" s="55" t="s">
        <v>7</v>
      </c>
      <c r="E65" s="97">
        <v>1</v>
      </c>
      <c r="F65" s="98"/>
      <c r="G65" s="88">
        <f t="shared" si="0"/>
        <v>0</v>
      </c>
    </row>
    <row r="66" spans="1:7" s="8" customFormat="1" ht="27">
      <c r="A66" s="83">
        <f t="shared" si="1"/>
        <v>60</v>
      </c>
      <c r="B66" s="94" t="s">
        <v>198</v>
      </c>
      <c r="C66" s="92"/>
      <c r="D66" s="93" t="s">
        <v>7</v>
      </c>
      <c r="E66" s="86">
        <v>1</v>
      </c>
      <c r="F66" s="98"/>
      <c r="G66" s="88">
        <f t="shared" si="0"/>
        <v>0</v>
      </c>
    </row>
    <row r="67" spans="1:7" ht="27">
      <c r="A67" s="83">
        <f t="shared" si="1"/>
        <v>61</v>
      </c>
      <c r="B67" s="94" t="s">
        <v>199</v>
      </c>
      <c r="C67" s="92"/>
      <c r="D67" s="93" t="s">
        <v>7</v>
      </c>
      <c r="E67" s="86">
        <v>1</v>
      </c>
      <c r="F67" s="87"/>
      <c r="G67" s="88">
        <f t="shared" si="0"/>
        <v>0</v>
      </c>
    </row>
    <row r="68" spans="1:7" ht="27">
      <c r="A68" s="83">
        <f t="shared" si="1"/>
        <v>62</v>
      </c>
      <c r="B68" s="94" t="s">
        <v>200</v>
      </c>
      <c r="C68" s="92"/>
      <c r="D68" s="93" t="s">
        <v>7</v>
      </c>
      <c r="E68" s="86">
        <v>1</v>
      </c>
      <c r="F68" s="87"/>
      <c r="G68" s="88">
        <f t="shared" si="0"/>
        <v>0</v>
      </c>
    </row>
    <row r="69" spans="1:7" s="15" customFormat="1" ht="27">
      <c r="A69" s="83">
        <f t="shared" si="1"/>
        <v>63</v>
      </c>
      <c r="B69" s="94" t="s">
        <v>201</v>
      </c>
      <c r="C69" s="92"/>
      <c r="D69" s="93" t="s">
        <v>7</v>
      </c>
      <c r="E69" s="86">
        <v>1</v>
      </c>
      <c r="F69" s="98"/>
      <c r="G69" s="88">
        <f t="shared" si="0"/>
        <v>0</v>
      </c>
    </row>
    <row r="70" spans="1:7" ht="27">
      <c r="A70" s="83">
        <f t="shared" si="1"/>
        <v>64</v>
      </c>
      <c r="B70" s="94" t="s">
        <v>202</v>
      </c>
      <c r="C70" s="92"/>
      <c r="D70" s="93" t="s">
        <v>7</v>
      </c>
      <c r="E70" s="86">
        <v>1</v>
      </c>
      <c r="F70" s="87"/>
      <c r="G70" s="88">
        <f t="shared" si="0"/>
        <v>0</v>
      </c>
    </row>
    <row r="71" spans="1:7" ht="41.25">
      <c r="A71" s="83">
        <f t="shared" si="1"/>
        <v>65</v>
      </c>
      <c r="B71" s="94" t="s">
        <v>20</v>
      </c>
      <c r="C71" s="92"/>
      <c r="D71" s="93" t="s">
        <v>7</v>
      </c>
      <c r="E71" s="86">
        <v>3</v>
      </c>
      <c r="F71" s="87"/>
      <c r="G71" s="88">
        <f t="shared" si="0"/>
        <v>0</v>
      </c>
    </row>
    <row r="72" spans="1:7" ht="69">
      <c r="A72" s="83">
        <f t="shared" si="1"/>
        <v>66</v>
      </c>
      <c r="B72" s="94" t="s">
        <v>21</v>
      </c>
      <c r="C72" s="92"/>
      <c r="D72" s="93" t="s">
        <v>7</v>
      </c>
      <c r="E72" s="86">
        <v>3</v>
      </c>
      <c r="F72" s="87"/>
      <c r="G72" s="88">
        <f aca="true" t="shared" si="2" ref="G72:G101">ROUND(E72*F72,2)</f>
        <v>0</v>
      </c>
    </row>
    <row r="73" spans="1:7" ht="13.5">
      <c r="A73" s="83">
        <f aca="true" t="shared" si="3" ref="A73:A122">SUM(A72+1)</f>
        <v>67</v>
      </c>
      <c r="B73" s="91" t="s">
        <v>203</v>
      </c>
      <c r="C73" s="92"/>
      <c r="D73" s="93" t="s">
        <v>8</v>
      </c>
      <c r="E73" s="86">
        <v>20</v>
      </c>
      <c r="F73" s="87"/>
      <c r="G73" s="88">
        <f t="shared" si="2"/>
        <v>0</v>
      </c>
    </row>
    <row r="74" spans="1:7" ht="13.5">
      <c r="A74" s="83">
        <f t="shared" si="3"/>
        <v>68</v>
      </c>
      <c r="B74" s="94" t="s">
        <v>204</v>
      </c>
      <c r="C74" s="92"/>
      <c r="D74" s="93" t="s">
        <v>8</v>
      </c>
      <c r="E74" s="86">
        <v>5</v>
      </c>
      <c r="F74" s="87"/>
      <c r="G74" s="88">
        <f t="shared" si="2"/>
        <v>0</v>
      </c>
    </row>
    <row r="75" spans="1:7" ht="13.5">
      <c r="A75" s="83">
        <f t="shared" si="3"/>
        <v>69</v>
      </c>
      <c r="B75" s="94" t="s">
        <v>205</v>
      </c>
      <c r="C75" s="92"/>
      <c r="D75" s="93" t="s">
        <v>8</v>
      </c>
      <c r="E75" s="86">
        <v>5</v>
      </c>
      <c r="F75" s="87"/>
      <c r="G75" s="88">
        <f t="shared" si="2"/>
        <v>0</v>
      </c>
    </row>
    <row r="76" spans="1:7" ht="13.5">
      <c r="A76" s="83">
        <f t="shared" si="3"/>
        <v>70</v>
      </c>
      <c r="B76" s="94" t="s">
        <v>206</v>
      </c>
      <c r="C76" s="92"/>
      <c r="D76" s="93" t="s">
        <v>8</v>
      </c>
      <c r="E76" s="86">
        <v>5</v>
      </c>
      <c r="F76" s="87"/>
      <c r="G76" s="88">
        <f t="shared" si="2"/>
        <v>0</v>
      </c>
    </row>
    <row r="77" spans="1:7" ht="41.25">
      <c r="A77" s="83">
        <f t="shared" si="3"/>
        <v>71</v>
      </c>
      <c r="B77" s="91" t="s">
        <v>207</v>
      </c>
      <c r="C77" s="92"/>
      <c r="D77" s="93" t="s">
        <v>8</v>
      </c>
      <c r="E77" s="86">
        <v>5</v>
      </c>
      <c r="F77" s="87"/>
      <c r="G77" s="88">
        <f t="shared" si="2"/>
        <v>0</v>
      </c>
    </row>
    <row r="78" spans="1:7" ht="69">
      <c r="A78" s="83">
        <f t="shared" si="3"/>
        <v>72</v>
      </c>
      <c r="B78" s="84" t="s">
        <v>208</v>
      </c>
      <c r="C78" s="85"/>
      <c r="D78" s="55" t="s">
        <v>4</v>
      </c>
      <c r="E78" s="97">
        <v>50</v>
      </c>
      <c r="F78" s="87"/>
      <c r="G78" s="88">
        <f t="shared" si="2"/>
        <v>0</v>
      </c>
    </row>
    <row r="79" spans="1:7" ht="27">
      <c r="A79" s="83">
        <f t="shared" si="3"/>
        <v>73</v>
      </c>
      <c r="B79" s="91" t="s">
        <v>209</v>
      </c>
      <c r="C79" s="92"/>
      <c r="D79" s="93" t="s">
        <v>6</v>
      </c>
      <c r="E79" s="86">
        <v>5</v>
      </c>
      <c r="F79" s="87"/>
      <c r="G79" s="88">
        <f t="shared" si="2"/>
        <v>0</v>
      </c>
    </row>
    <row r="80" spans="1:7" ht="123.75">
      <c r="A80" s="83">
        <f t="shared" si="3"/>
        <v>74</v>
      </c>
      <c r="B80" s="91" t="s">
        <v>210</v>
      </c>
      <c r="C80" s="92"/>
      <c r="D80" s="93" t="s">
        <v>7</v>
      </c>
      <c r="E80" s="86">
        <v>100</v>
      </c>
      <c r="F80" s="87"/>
      <c r="G80" s="88">
        <f t="shared" si="2"/>
        <v>0</v>
      </c>
    </row>
    <row r="81" spans="1:7" ht="13.5">
      <c r="A81" s="83">
        <f t="shared" si="3"/>
        <v>75</v>
      </c>
      <c r="B81" s="91" t="s">
        <v>15</v>
      </c>
      <c r="C81" s="92"/>
      <c r="D81" s="93" t="s">
        <v>7</v>
      </c>
      <c r="E81" s="86">
        <v>30</v>
      </c>
      <c r="F81" s="87"/>
      <c r="G81" s="88">
        <f t="shared" si="2"/>
        <v>0</v>
      </c>
    </row>
    <row r="82" spans="1:7" s="8" customFormat="1" ht="41.25">
      <c r="A82" s="83">
        <f t="shared" si="3"/>
        <v>76</v>
      </c>
      <c r="B82" s="91" t="s">
        <v>211</v>
      </c>
      <c r="C82" s="92"/>
      <c r="D82" s="93" t="s">
        <v>7</v>
      </c>
      <c r="E82" s="86">
        <v>10</v>
      </c>
      <c r="F82" s="98"/>
      <c r="G82" s="88">
        <f t="shared" si="2"/>
        <v>0</v>
      </c>
    </row>
    <row r="83" spans="1:7" ht="27">
      <c r="A83" s="83">
        <f t="shared" si="3"/>
        <v>77</v>
      </c>
      <c r="B83" s="91" t="s">
        <v>212</v>
      </c>
      <c r="C83" s="92"/>
      <c r="D83" s="93" t="s">
        <v>7</v>
      </c>
      <c r="E83" s="86">
        <v>100</v>
      </c>
      <c r="F83" s="87"/>
      <c r="G83" s="88">
        <f t="shared" si="2"/>
        <v>0</v>
      </c>
    </row>
    <row r="84" spans="1:7" ht="27">
      <c r="A84" s="83">
        <f t="shared" si="3"/>
        <v>78</v>
      </c>
      <c r="B84" s="91" t="s">
        <v>213</v>
      </c>
      <c r="C84" s="92"/>
      <c r="D84" s="93" t="s">
        <v>7</v>
      </c>
      <c r="E84" s="86">
        <v>20</v>
      </c>
      <c r="F84" s="87"/>
      <c r="G84" s="88">
        <f t="shared" si="2"/>
        <v>0</v>
      </c>
    </row>
    <row r="85" spans="1:7" ht="138">
      <c r="A85" s="83">
        <f t="shared" si="3"/>
        <v>79</v>
      </c>
      <c r="B85" s="91" t="s">
        <v>214</v>
      </c>
      <c r="C85" s="92"/>
      <c r="D85" s="93" t="s">
        <v>18</v>
      </c>
      <c r="E85" s="86">
        <v>2</v>
      </c>
      <c r="F85" s="87"/>
      <c r="G85" s="88">
        <f t="shared" si="2"/>
        <v>0</v>
      </c>
    </row>
    <row r="86" spans="1:7" ht="69">
      <c r="A86" s="83">
        <f t="shared" si="3"/>
        <v>80</v>
      </c>
      <c r="B86" s="100" t="s">
        <v>215</v>
      </c>
      <c r="C86" s="101"/>
      <c r="D86" s="102" t="s">
        <v>7</v>
      </c>
      <c r="E86" s="103">
        <v>2</v>
      </c>
      <c r="F86" s="87"/>
      <c r="G86" s="88">
        <f t="shared" si="2"/>
        <v>0</v>
      </c>
    </row>
    <row r="87" spans="1:7" ht="27">
      <c r="A87" s="83">
        <f t="shared" si="3"/>
        <v>81</v>
      </c>
      <c r="B87" s="100" t="s">
        <v>216</v>
      </c>
      <c r="C87" s="101"/>
      <c r="D87" s="102" t="s">
        <v>7</v>
      </c>
      <c r="E87" s="103">
        <v>2</v>
      </c>
      <c r="F87" s="87"/>
      <c r="G87" s="88">
        <f t="shared" si="2"/>
        <v>0</v>
      </c>
    </row>
    <row r="88" spans="1:7" ht="27">
      <c r="A88" s="83">
        <f t="shared" si="3"/>
        <v>82</v>
      </c>
      <c r="B88" s="100" t="s">
        <v>217</v>
      </c>
      <c r="C88" s="101"/>
      <c r="D88" s="102" t="s">
        <v>7</v>
      </c>
      <c r="E88" s="103">
        <v>2</v>
      </c>
      <c r="F88" s="87"/>
      <c r="G88" s="88">
        <f t="shared" si="2"/>
        <v>0</v>
      </c>
    </row>
    <row r="89" spans="1:7" ht="27">
      <c r="A89" s="83">
        <f t="shared" si="3"/>
        <v>83</v>
      </c>
      <c r="B89" s="100" t="s">
        <v>218</v>
      </c>
      <c r="C89" s="101"/>
      <c r="D89" s="102" t="s">
        <v>7</v>
      </c>
      <c r="E89" s="103">
        <v>2</v>
      </c>
      <c r="F89" s="87"/>
      <c r="G89" s="88">
        <f t="shared" si="2"/>
        <v>0</v>
      </c>
    </row>
    <row r="90" spans="1:7" ht="41.25">
      <c r="A90" s="83">
        <f t="shared" si="3"/>
        <v>84</v>
      </c>
      <c r="B90" s="90" t="s">
        <v>219</v>
      </c>
      <c r="C90" s="92"/>
      <c r="D90" s="93" t="s">
        <v>7</v>
      </c>
      <c r="E90" s="86">
        <v>200</v>
      </c>
      <c r="F90" s="87"/>
      <c r="G90" s="88">
        <f t="shared" si="2"/>
        <v>0</v>
      </c>
    </row>
    <row r="91" spans="1:7" s="12" customFormat="1" ht="34.5" customHeight="1">
      <c r="A91" s="83">
        <f t="shared" si="3"/>
        <v>85</v>
      </c>
      <c r="B91" s="91" t="s">
        <v>220</v>
      </c>
      <c r="C91" s="92"/>
      <c r="D91" s="93" t="s">
        <v>7</v>
      </c>
      <c r="E91" s="86">
        <v>100</v>
      </c>
      <c r="F91" s="87"/>
      <c r="G91" s="88">
        <f t="shared" si="2"/>
        <v>0</v>
      </c>
    </row>
    <row r="92" spans="1:7" s="12" customFormat="1" ht="31.5" customHeight="1">
      <c r="A92" s="83">
        <f t="shared" si="3"/>
        <v>86</v>
      </c>
      <c r="B92" s="91" t="s">
        <v>221</v>
      </c>
      <c r="C92" s="92"/>
      <c r="D92" s="93" t="s">
        <v>7</v>
      </c>
      <c r="E92" s="86">
        <v>100</v>
      </c>
      <c r="F92" s="87"/>
      <c r="G92" s="88">
        <f t="shared" si="2"/>
        <v>0</v>
      </c>
    </row>
    <row r="93" spans="1:7" s="12" customFormat="1" ht="34.5" customHeight="1">
      <c r="A93" s="83">
        <f t="shared" si="3"/>
        <v>87</v>
      </c>
      <c r="B93" s="91" t="s">
        <v>222</v>
      </c>
      <c r="C93" s="95"/>
      <c r="D93" s="93" t="s">
        <v>7</v>
      </c>
      <c r="E93" s="86">
        <v>100</v>
      </c>
      <c r="F93" s="87"/>
      <c r="G93" s="88">
        <f t="shared" si="2"/>
        <v>0</v>
      </c>
    </row>
    <row r="94" spans="1:7" s="12" customFormat="1" ht="33.75" customHeight="1">
      <c r="A94" s="83">
        <f t="shared" si="3"/>
        <v>88</v>
      </c>
      <c r="B94" s="91" t="s">
        <v>223</v>
      </c>
      <c r="C94" s="95"/>
      <c r="D94" s="93" t="s">
        <v>7</v>
      </c>
      <c r="E94" s="86">
        <v>100</v>
      </c>
      <c r="F94" s="87"/>
      <c r="G94" s="88">
        <f t="shared" si="2"/>
        <v>0</v>
      </c>
    </row>
    <row r="95" spans="1:7" ht="42.75" customHeight="1">
      <c r="A95" s="83">
        <f t="shared" si="3"/>
        <v>89</v>
      </c>
      <c r="B95" s="84" t="s">
        <v>224</v>
      </c>
      <c r="C95" s="96"/>
      <c r="D95" s="55" t="s">
        <v>7</v>
      </c>
      <c r="E95" s="97">
        <v>100</v>
      </c>
      <c r="F95" s="87"/>
      <c r="G95" s="88">
        <f t="shared" si="2"/>
        <v>0</v>
      </c>
    </row>
    <row r="96" spans="1:7" ht="27">
      <c r="A96" s="83">
        <f t="shared" si="3"/>
        <v>90</v>
      </c>
      <c r="B96" s="84" t="s">
        <v>225</v>
      </c>
      <c r="C96" s="96"/>
      <c r="D96" s="55" t="s">
        <v>8</v>
      </c>
      <c r="E96" s="97">
        <v>100</v>
      </c>
      <c r="F96" s="87"/>
      <c r="G96" s="88">
        <f t="shared" si="2"/>
        <v>0</v>
      </c>
    </row>
    <row r="97" spans="1:7" ht="82.5">
      <c r="A97" s="83">
        <f t="shared" si="3"/>
        <v>91</v>
      </c>
      <c r="B97" s="91" t="s">
        <v>226</v>
      </c>
      <c r="C97" s="95"/>
      <c r="D97" s="93" t="s">
        <v>13</v>
      </c>
      <c r="E97" s="86">
        <v>30</v>
      </c>
      <c r="F97" s="87"/>
      <c r="G97" s="88">
        <f t="shared" si="2"/>
        <v>0</v>
      </c>
    </row>
    <row r="98" spans="1:7" ht="13.5">
      <c r="A98" s="83">
        <f t="shared" si="3"/>
        <v>92</v>
      </c>
      <c r="B98" s="91" t="s">
        <v>227</v>
      </c>
      <c r="C98" s="95"/>
      <c r="D98" s="93" t="s">
        <v>13</v>
      </c>
      <c r="E98" s="86">
        <v>10</v>
      </c>
      <c r="F98" s="87"/>
      <c r="G98" s="88">
        <f t="shared" si="2"/>
        <v>0</v>
      </c>
    </row>
    <row r="99" spans="1:7" ht="13.5">
      <c r="A99" s="83">
        <f t="shared" si="3"/>
        <v>93</v>
      </c>
      <c r="B99" s="91" t="s">
        <v>228</v>
      </c>
      <c r="C99" s="95"/>
      <c r="D99" s="93" t="s">
        <v>8</v>
      </c>
      <c r="E99" s="86">
        <v>10</v>
      </c>
      <c r="F99" s="87"/>
      <c r="G99" s="88">
        <f t="shared" si="2"/>
        <v>0</v>
      </c>
    </row>
    <row r="100" spans="1:7" s="8" customFormat="1" ht="54.75">
      <c r="A100" s="83">
        <f t="shared" si="3"/>
        <v>94</v>
      </c>
      <c r="B100" s="91" t="s">
        <v>229</v>
      </c>
      <c r="C100" s="95"/>
      <c r="D100" s="93" t="s">
        <v>8</v>
      </c>
      <c r="E100" s="86">
        <v>15</v>
      </c>
      <c r="F100" s="98"/>
      <c r="G100" s="88">
        <f t="shared" si="2"/>
        <v>0</v>
      </c>
    </row>
    <row r="101" spans="1:7" s="8" customFormat="1" ht="54.75">
      <c r="A101" s="83">
        <f t="shared" si="3"/>
        <v>95</v>
      </c>
      <c r="B101" s="99" t="s">
        <v>230</v>
      </c>
      <c r="C101" s="96"/>
      <c r="D101" s="104" t="s">
        <v>8</v>
      </c>
      <c r="E101" s="86">
        <v>5</v>
      </c>
      <c r="F101" s="98"/>
      <c r="G101" s="88">
        <f t="shared" si="2"/>
        <v>0</v>
      </c>
    </row>
    <row r="102" spans="1:7" ht="165">
      <c r="A102" s="83">
        <f t="shared" si="3"/>
        <v>96</v>
      </c>
      <c r="B102" s="99" t="s">
        <v>231</v>
      </c>
      <c r="C102" s="96"/>
      <c r="D102" s="104" t="s">
        <v>8</v>
      </c>
      <c r="E102" s="86">
        <v>1</v>
      </c>
      <c r="F102" s="87"/>
      <c r="G102" s="88">
        <f>ROUND(E102*F102,2)</f>
        <v>0</v>
      </c>
    </row>
    <row r="103" spans="1:7" ht="110.25">
      <c r="A103" s="83">
        <f t="shared" si="3"/>
        <v>97</v>
      </c>
      <c r="B103" s="84" t="s">
        <v>232</v>
      </c>
      <c r="C103" s="85"/>
      <c r="D103" s="55" t="s">
        <v>8</v>
      </c>
      <c r="E103" s="97">
        <v>20</v>
      </c>
      <c r="F103" s="87"/>
      <c r="G103" s="88">
        <f aca="true" t="shared" si="4" ref="G103:G122">ROUND(E103*F103,2)</f>
        <v>0</v>
      </c>
    </row>
    <row r="104" spans="1:7" ht="82.5">
      <c r="A104" s="83">
        <f t="shared" si="3"/>
        <v>98</v>
      </c>
      <c r="B104" s="84" t="s">
        <v>233</v>
      </c>
      <c r="C104" s="85"/>
      <c r="D104" s="55" t="s">
        <v>8</v>
      </c>
      <c r="E104" s="97">
        <v>1</v>
      </c>
      <c r="F104" s="87"/>
      <c r="G104" s="88">
        <f t="shared" si="4"/>
        <v>0</v>
      </c>
    </row>
    <row r="105" spans="1:7" ht="69">
      <c r="A105" s="83">
        <f t="shared" si="3"/>
        <v>99</v>
      </c>
      <c r="B105" s="84" t="s">
        <v>234</v>
      </c>
      <c r="C105" s="85"/>
      <c r="D105" s="55" t="s">
        <v>8</v>
      </c>
      <c r="E105" s="97">
        <v>20</v>
      </c>
      <c r="F105" s="87"/>
      <c r="G105" s="88">
        <f t="shared" si="4"/>
        <v>0</v>
      </c>
    </row>
    <row r="106" spans="1:7" ht="41.25">
      <c r="A106" s="83">
        <f t="shared" si="3"/>
        <v>100</v>
      </c>
      <c r="B106" s="84" t="s">
        <v>235</v>
      </c>
      <c r="C106" s="85"/>
      <c r="D106" s="55" t="s">
        <v>7</v>
      </c>
      <c r="E106" s="97">
        <v>10</v>
      </c>
      <c r="F106" s="87"/>
      <c r="G106" s="88">
        <f t="shared" si="4"/>
        <v>0</v>
      </c>
    </row>
    <row r="107" spans="1:7" ht="27">
      <c r="A107" s="83">
        <f t="shared" si="3"/>
        <v>101</v>
      </c>
      <c r="B107" s="84" t="s">
        <v>236</v>
      </c>
      <c r="C107" s="85"/>
      <c r="D107" s="55" t="s">
        <v>8</v>
      </c>
      <c r="E107" s="97">
        <v>100</v>
      </c>
      <c r="F107" s="87"/>
      <c r="G107" s="88">
        <f t="shared" si="4"/>
        <v>0</v>
      </c>
    </row>
    <row r="108" spans="1:7" s="8" customFormat="1" ht="41.25">
      <c r="A108" s="83">
        <f t="shared" si="3"/>
        <v>102</v>
      </c>
      <c r="B108" s="84" t="s">
        <v>237</v>
      </c>
      <c r="C108" s="85"/>
      <c r="D108" s="55" t="s">
        <v>7</v>
      </c>
      <c r="E108" s="97">
        <v>30</v>
      </c>
      <c r="F108" s="98"/>
      <c r="G108" s="88">
        <f t="shared" si="4"/>
        <v>0</v>
      </c>
    </row>
    <row r="109" spans="1:7" s="8" customFormat="1" ht="41.25">
      <c r="A109" s="83">
        <f t="shared" si="3"/>
        <v>103</v>
      </c>
      <c r="B109" s="84" t="s">
        <v>238</v>
      </c>
      <c r="C109" s="85"/>
      <c r="D109" s="55" t="s">
        <v>8</v>
      </c>
      <c r="E109" s="97">
        <v>50</v>
      </c>
      <c r="F109" s="98"/>
      <c r="G109" s="88">
        <f t="shared" si="4"/>
        <v>0</v>
      </c>
    </row>
    <row r="110" spans="1:7" s="8" customFormat="1" ht="54.75">
      <c r="A110" s="83">
        <f t="shared" si="3"/>
        <v>104</v>
      </c>
      <c r="B110" s="91" t="s">
        <v>239</v>
      </c>
      <c r="C110" s="85"/>
      <c r="D110" s="55" t="s">
        <v>7</v>
      </c>
      <c r="E110" s="86">
        <v>50</v>
      </c>
      <c r="F110" s="98"/>
      <c r="G110" s="88">
        <f t="shared" si="4"/>
        <v>0</v>
      </c>
    </row>
    <row r="111" spans="1:7" s="8" customFormat="1" ht="41.25">
      <c r="A111" s="83">
        <f t="shared" si="3"/>
        <v>105</v>
      </c>
      <c r="B111" s="91" t="s">
        <v>240</v>
      </c>
      <c r="C111" s="85"/>
      <c r="D111" s="55" t="s">
        <v>16</v>
      </c>
      <c r="E111" s="86">
        <v>50</v>
      </c>
      <c r="F111" s="98"/>
      <c r="G111" s="88">
        <f t="shared" si="4"/>
        <v>0</v>
      </c>
    </row>
    <row r="112" spans="1:7" s="8" customFormat="1" ht="27">
      <c r="A112" s="83">
        <f t="shared" si="3"/>
        <v>106</v>
      </c>
      <c r="B112" s="91" t="s">
        <v>241</v>
      </c>
      <c r="C112" s="85"/>
      <c r="D112" s="55" t="s">
        <v>7</v>
      </c>
      <c r="E112" s="86">
        <v>10</v>
      </c>
      <c r="F112" s="98"/>
      <c r="G112" s="88">
        <f t="shared" si="4"/>
        <v>0</v>
      </c>
    </row>
    <row r="113" spans="1:7" s="8" customFormat="1" ht="13.5">
      <c r="A113" s="83">
        <f t="shared" si="3"/>
        <v>107</v>
      </c>
      <c r="B113" s="91" t="s">
        <v>14</v>
      </c>
      <c r="C113" s="85"/>
      <c r="D113" s="55" t="s">
        <v>8</v>
      </c>
      <c r="E113" s="86">
        <v>10</v>
      </c>
      <c r="F113" s="98"/>
      <c r="G113" s="88">
        <f t="shared" si="4"/>
        <v>0</v>
      </c>
    </row>
    <row r="114" spans="1:7" s="8" customFormat="1" ht="27">
      <c r="A114" s="83">
        <f t="shared" si="3"/>
        <v>108</v>
      </c>
      <c r="B114" s="91" t="s">
        <v>242</v>
      </c>
      <c r="C114" s="85"/>
      <c r="D114" s="55" t="s">
        <v>8</v>
      </c>
      <c r="E114" s="86">
        <v>20</v>
      </c>
      <c r="F114" s="98"/>
      <c r="G114" s="88">
        <f t="shared" si="4"/>
        <v>0</v>
      </c>
    </row>
    <row r="115" spans="1:7" ht="82.5">
      <c r="A115" s="83">
        <f t="shared" si="3"/>
        <v>109</v>
      </c>
      <c r="B115" s="91" t="s">
        <v>243</v>
      </c>
      <c r="C115" s="85"/>
      <c r="D115" s="55" t="s">
        <v>7</v>
      </c>
      <c r="E115" s="86">
        <v>20</v>
      </c>
      <c r="F115" s="87"/>
      <c r="G115" s="88">
        <f t="shared" si="4"/>
        <v>0</v>
      </c>
    </row>
    <row r="116" spans="1:7" ht="69">
      <c r="A116" s="83">
        <f t="shared" si="3"/>
        <v>110</v>
      </c>
      <c r="B116" s="91" t="s">
        <v>244</v>
      </c>
      <c r="C116" s="85"/>
      <c r="D116" s="55" t="s">
        <v>7</v>
      </c>
      <c r="E116" s="86">
        <v>20</v>
      </c>
      <c r="F116" s="87"/>
      <c r="G116" s="88">
        <f t="shared" si="4"/>
        <v>0</v>
      </c>
    </row>
    <row r="117" spans="1:7" ht="69">
      <c r="A117" s="83">
        <f t="shared" si="3"/>
        <v>111</v>
      </c>
      <c r="B117" s="91" t="s">
        <v>245</v>
      </c>
      <c r="C117" s="85"/>
      <c r="D117" s="55" t="s">
        <v>4</v>
      </c>
      <c r="E117" s="86">
        <v>10</v>
      </c>
      <c r="F117" s="87"/>
      <c r="G117" s="88">
        <f t="shared" si="4"/>
        <v>0</v>
      </c>
    </row>
    <row r="118" spans="1:7" ht="82.5">
      <c r="A118" s="83">
        <f t="shared" si="3"/>
        <v>112</v>
      </c>
      <c r="B118" s="84" t="s">
        <v>246</v>
      </c>
      <c r="C118" s="85"/>
      <c r="D118" s="55" t="s">
        <v>8</v>
      </c>
      <c r="E118" s="97">
        <v>50</v>
      </c>
      <c r="F118" s="87"/>
      <c r="G118" s="88">
        <f t="shared" si="4"/>
        <v>0</v>
      </c>
    </row>
    <row r="119" spans="1:7" ht="27">
      <c r="A119" s="83">
        <f t="shared" si="3"/>
        <v>113</v>
      </c>
      <c r="B119" s="91" t="s">
        <v>247</v>
      </c>
      <c r="C119" s="85"/>
      <c r="D119" s="55" t="s">
        <v>8</v>
      </c>
      <c r="E119" s="86">
        <v>100</v>
      </c>
      <c r="F119" s="87"/>
      <c r="G119" s="88">
        <f t="shared" si="4"/>
        <v>0</v>
      </c>
    </row>
    <row r="120" spans="1:7" ht="27">
      <c r="A120" s="83">
        <f t="shared" si="3"/>
        <v>114</v>
      </c>
      <c r="B120" s="94" t="s">
        <v>248</v>
      </c>
      <c r="C120" s="95"/>
      <c r="D120" s="93" t="s">
        <v>8</v>
      </c>
      <c r="E120" s="86">
        <v>50</v>
      </c>
      <c r="F120" s="87"/>
      <c r="G120" s="88">
        <f t="shared" si="4"/>
        <v>0</v>
      </c>
    </row>
    <row r="121" spans="1:7" ht="27">
      <c r="A121" s="83">
        <f t="shared" si="3"/>
        <v>115</v>
      </c>
      <c r="B121" s="91" t="s">
        <v>249</v>
      </c>
      <c r="C121" s="95"/>
      <c r="D121" s="93" t="s">
        <v>8</v>
      </c>
      <c r="E121" s="86">
        <v>50</v>
      </c>
      <c r="F121" s="87"/>
      <c r="G121" s="88">
        <f t="shared" si="4"/>
        <v>0</v>
      </c>
    </row>
    <row r="122" spans="1:7" ht="123.75">
      <c r="A122" s="83">
        <f t="shared" si="3"/>
        <v>116</v>
      </c>
      <c r="B122" s="91" t="s">
        <v>250</v>
      </c>
      <c r="C122" s="95"/>
      <c r="D122" s="93" t="s">
        <v>8</v>
      </c>
      <c r="E122" s="86">
        <v>100</v>
      </c>
      <c r="F122" s="87"/>
      <c r="G122" s="88">
        <f t="shared" si="4"/>
        <v>0</v>
      </c>
    </row>
    <row r="123" spans="1:7" s="7" customFormat="1" ht="18.75" customHeight="1" thickBot="1">
      <c r="A123" s="105"/>
      <c r="B123" s="111" t="s">
        <v>0</v>
      </c>
      <c r="C123" s="111"/>
      <c r="D123" s="111"/>
      <c r="E123" s="111"/>
      <c r="F123" s="111"/>
      <c r="G123" s="106">
        <f>SUM(G7:G122)</f>
        <v>0</v>
      </c>
    </row>
    <row r="124" ht="13.5" thickTop="1"/>
    <row r="125" ht="12.75">
      <c r="B125" s="10"/>
    </row>
    <row r="126" spans="2:7" s="6" customFormat="1" ht="15">
      <c r="B126" s="2"/>
      <c r="C126" s="10"/>
      <c r="D126" s="9"/>
      <c r="E126" s="11"/>
      <c r="F126" s="16"/>
      <c r="G126" s="17"/>
    </row>
    <row r="127" spans="2:7" ht="15">
      <c r="B127" s="19"/>
      <c r="F127" s="6"/>
      <c r="G127" s="18"/>
    </row>
    <row r="128" ht="12.75">
      <c r="B128" s="14"/>
    </row>
    <row r="129" ht="12.75">
      <c r="B129" s="13"/>
    </row>
    <row r="130" ht="12.75">
      <c r="B130" s="13"/>
    </row>
    <row r="131" ht="12.75">
      <c r="B131" s="13"/>
    </row>
  </sheetData>
  <sheetProtection password="CA7B" sheet="1" selectLockedCells="1"/>
  <mergeCells count="4">
    <mergeCell ref="F1:G1"/>
    <mergeCell ref="B6:G6"/>
    <mergeCell ref="B123:F123"/>
    <mergeCell ref="B2:G2"/>
  </mergeCells>
  <printOptions horizontalCentered="1"/>
  <pageMargins left="0.35433070866141736" right="0.35433070866141736" top="0.7874015748031497" bottom="0.3937007874015748" header="0.3937007874015748" footer="0.1968503937007874"/>
  <pageSetup horizontalDpi="600" verticalDpi="600" orientation="portrait" paperSize="9" scale="90" r:id="rId1"/>
  <headerFooter alignWithMargins="0">
    <oddHeader xml:space="preserve">&amp;LOSO.2601.6.2020&amp;RZałącznik nr 3 do ZO - Formularz rzeczowo - cenowy </oddHeader>
    <oddFooter>&amp;C&amp;8Strona &amp;P z &amp;N</oddFooter>
  </headerFooter>
  <rowBreaks count="1" manualBreakCount="1">
    <brk id="9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70">
      <selection activeCell="F11" sqref="F11"/>
    </sheetView>
  </sheetViews>
  <sheetFormatPr defaultColWidth="9.140625" defaultRowHeight="12.75"/>
  <cols>
    <col min="1" max="1" width="3.421875" style="0" bestFit="1" customWidth="1"/>
    <col min="2" max="2" width="16.140625" style="20" customWidth="1"/>
    <col min="3" max="3" width="12.28125" style="20" bestFit="1" customWidth="1"/>
    <col min="4" max="4" width="7.7109375" style="0" customWidth="1"/>
    <col min="5" max="5" width="23.00390625" style="0" customWidth="1"/>
    <col min="6" max="6" width="10.421875" style="0" customWidth="1"/>
    <col min="7" max="7" width="13.28125" style="0" customWidth="1"/>
    <col min="8" max="8" width="0" style="0" hidden="1" customWidth="1"/>
  </cols>
  <sheetData>
    <row r="2" spans="1:7" ht="21">
      <c r="A2" s="113" t="s">
        <v>19</v>
      </c>
      <c r="B2" s="113"/>
      <c r="C2" s="113"/>
      <c r="D2" s="113"/>
      <c r="E2" s="113"/>
      <c r="F2" s="113"/>
      <c r="G2" s="113"/>
    </row>
    <row r="3" ht="15" thickBot="1"/>
    <row r="4" spans="1:8" s="25" customFormat="1" ht="62.25" customHeight="1">
      <c r="A4" s="21" t="s">
        <v>5</v>
      </c>
      <c r="B4" s="22" t="s">
        <v>22</v>
      </c>
      <c r="C4" s="22" t="s">
        <v>23</v>
      </c>
      <c r="D4" s="22" t="s">
        <v>24</v>
      </c>
      <c r="E4" s="22" t="s">
        <v>25</v>
      </c>
      <c r="F4" s="22" t="s">
        <v>26</v>
      </c>
      <c r="G4" s="23" t="s">
        <v>27</v>
      </c>
      <c r="H4" s="24"/>
    </row>
    <row r="5" spans="1:8" s="25" customFormat="1" ht="15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8">
        <v>7</v>
      </c>
      <c r="H5" s="24"/>
    </row>
    <row r="6" spans="1:8" s="25" customFormat="1" ht="15">
      <c r="A6" s="29" t="s">
        <v>28</v>
      </c>
      <c r="B6" s="54" t="s">
        <v>29</v>
      </c>
      <c r="C6" s="30" t="s">
        <v>30</v>
      </c>
      <c r="D6" s="31">
        <v>1</v>
      </c>
      <c r="E6" s="107"/>
      <c r="F6" s="32"/>
      <c r="G6" s="33">
        <f>ROUND(SUM(D6*F6),2)</f>
        <v>0</v>
      </c>
      <c r="H6" s="34">
        <v>289</v>
      </c>
    </row>
    <row r="7" spans="1:8" s="25" customFormat="1" ht="15">
      <c r="A7" s="29" t="s">
        <v>31</v>
      </c>
      <c r="B7" s="54" t="s">
        <v>32</v>
      </c>
      <c r="C7" s="30" t="s">
        <v>33</v>
      </c>
      <c r="D7" s="31">
        <v>3</v>
      </c>
      <c r="E7" s="107"/>
      <c r="F7" s="32"/>
      <c r="G7" s="33">
        <f aca="true" t="shared" si="0" ref="G7:G49">ROUND(SUM(D7*F7),2)</f>
        <v>0</v>
      </c>
      <c r="H7" s="34">
        <v>529</v>
      </c>
    </row>
    <row r="8" spans="1:8" s="25" customFormat="1" ht="27">
      <c r="A8" s="29" t="s">
        <v>34</v>
      </c>
      <c r="B8" s="55" t="s">
        <v>35</v>
      </c>
      <c r="C8" s="30" t="s">
        <v>36</v>
      </c>
      <c r="D8" s="31">
        <v>4</v>
      </c>
      <c r="E8" s="107"/>
      <c r="F8" s="32"/>
      <c r="G8" s="33">
        <f t="shared" si="0"/>
        <v>0</v>
      </c>
      <c r="H8" s="34">
        <v>239</v>
      </c>
    </row>
    <row r="9" spans="1:8" s="25" customFormat="1" ht="15">
      <c r="A9" s="29" t="s">
        <v>37</v>
      </c>
      <c r="B9" s="54" t="s">
        <v>38</v>
      </c>
      <c r="C9" s="30">
        <v>15</v>
      </c>
      <c r="D9" s="31">
        <v>1</v>
      </c>
      <c r="E9" s="107"/>
      <c r="F9" s="32"/>
      <c r="G9" s="33">
        <f t="shared" si="0"/>
        <v>0</v>
      </c>
      <c r="H9" s="34">
        <v>162</v>
      </c>
    </row>
    <row r="10" spans="1:8" s="25" customFormat="1" ht="15">
      <c r="A10" s="29" t="s">
        <v>39</v>
      </c>
      <c r="B10" s="54" t="s">
        <v>40</v>
      </c>
      <c r="C10" s="30">
        <v>339</v>
      </c>
      <c r="D10" s="31">
        <v>2</v>
      </c>
      <c r="E10" s="31" t="s">
        <v>41</v>
      </c>
      <c r="F10" s="32"/>
      <c r="G10" s="33">
        <f t="shared" si="0"/>
        <v>0</v>
      </c>
      <c r="H10" s="34">
        <v>49</v>
      </c>
    </row>
    <row r="11" spans="1:8" s="36" customFormat="1" ht="15">
      <c r="A11" s="29" t="s">
        <v>42</v>
      </c>
      <c r="B11" s="54" t="s">
        <v>40</v>
      </c>
      <c r="C11" s="30" t="s">
        <v>43</v>
      </c>
      <c r="D11" s="31">
        <v>2</v>
      </c>
      <c r="E11" s="31" t="s">
        <v>41</v>
      </c>
      <c r="F11" s="32"/>
      <c r="G11" s="33">
        <f t="shared" si="0"/>
        <v>0</v>
      </c>
      <c r="H11" s="35">
        <v>59</v>
      </c>
    </row>
    <row r="12" spans="1:8" s="36" customFormat="1" ht="27">
      <c r="A12" s="29" t="s">
        <v>44</v>
      </c>
      <c r="B12" s="54" t="s">
        <v>131</v>
      </c>
      <c r="C12" s="30" t="s">
        <v>136</v>
      </c>
      <c r="D12" s="31">
        <v>1</v>
      </c>
      <c r="E12" s="31" t="s">
        <v>41</v>
      </c>
      <c r="F12" s="32"/>
      <c r="G12" s="33">
        <f t="shared" si="0"/>
        <v>0</v>
      </c>
      <c r="H12" s="35"/>
    </row>
    <row r="13" spans="1:8" s="36" customFormat="1" ht="27">
      <c r="A13" s="29" t="s">
        <v>47</v>
      </c>
      <c r="B13" s="54" t="s">
        <v>45</v>
      </c>
      <c r="C13" s="30" t="s">
        <v>46</v>
      </c>
      <c r="D13" s="31">
        <v>6</v>
      </c>
      <c r="E13" s="31" t="s">
        <v>41</v>
      </c>
      <c r="F13" s="32"/>
      <c r="G13" s="33">
        <f t="shared" si="0"/>
        <v>0</v>
      </c>
      <c r="H13" s="35"/>
    </row>
    <row r="14" spans="1:8" s="36" customFormat="1" ht="27">
      <c r="A14" s="29" t="s">
        <v>50</v>
      </c>
      <c r="B14" s="54" t="s">
        <v>48</v>
      </c>
      <c r="C14" s="56" t="s">
        <v>137</v>
      </c>
      <c r="D14" s="31">
        <v>4</v>
      </c>
      <c r="E14" s="31" t="s">
        <v>138</v>
      </c>
      <c r="F14" s="32"/>
      <c r="G14" s="33">
        <f t="shared" si="0"/>
        <v>0</v>
      </c>
      <c r="H14" s="35">
        <v>164</v>
      </c>
    </row>
    <row r="15" spans="1:8" s="36" customFormat="1" ht="27">
      <c r="A15" s="29" t="s">
        <v>52</v>
      </c>
      <c r="B15" s="54" t="s">
        <v>48</v>
      </c>
      <c r="C15" s="30" t="s">
        <v>49</v>
      </c>
      <c r="D15" s="31">
        <v>2</v>
      </c>
      <c r="E15" s="31" t="s">
        <v>41</v>
      </c>
      <c r="F15" s="32"/>
      <c r="G15" s="33">
        <f t="shared" si="0"/>
        <v>0</v>
      </c>
      <c r="H15" s="35">
        <v>299</v>
      </c>
    </row>
    <row r="16" spans="1:8" s="36" customFormat="1" ht="15">
      <c r="A16" s="29" t="s">
        <v>54</v>
      </c>
      <c r="B16" s="54" t="s">
        <v>51</v>
      </c>
      <c r="C16" s="30">
        <v>45</v>
      </c>
      <c r="D16" s="31">
        <v>1</v>
      </c>
      <c r="E16" s="107"/>
      <c r="F16" s="32"/>
      <c r="G16" s="33">
        <f t="shared" si="0"/>
        <v>0</v>
      </c>
      <c r="H16" s="35">
        <v>619</v>
      </c>
    </row>
    <row r="17" spans="1:8" s="25" customFormat="1" ht="15">
      <c r="A17" s="29" t="s">
        <v>57</v>
      </c>
      <c r="B17" s="54" t="s">
        <v>51</v>
      </c>
      <c r="C17" s="30" t="s">
        <v>53</v>
      </c>
      <c r="D17" s="31">
        <v>1</v>
      </c>
      <c r="E17" s="107"/>
      <c r="F17" s="32"/>
      <c r="G17" s="33">
        <f t="shared" si="0"/>
        <v>0</v>
      </c>
      <c r="H17" s="34">
        <v>639</v>
      </c>
    </row>
    <row r="18" spans="1:8" s="25" customFormat="1" ht="15">
      <c r="A18" s="29" t="s">
        <v>60</v>
      </c>
      <c r="B18" s="54" t="s">
        <v>55</v>
      </c>
      <c r="C18" s="30" t="s">
        <v>56</v>
      </c>
      <c r="D18" s="31">
        <v>1</v>
      </c>
      <c r="E18" s="107"/>
      <c r="F18" s="32"/>
      <c r="G18" s="33">
        <f t="shared" si="0"/>
        <v>0</v>
      </c>
      <c r="H18" s="34">
        <v>699</v>
      </c>
    </row>
    <row r="19" spans="1:8" s="25" customFormat="1" ht="15">
      <c r="A19" s="29" t="s">
        <v>63</v>
      </c>
      <c r="B19" s="57" t="s">
        <v>58</v>
      </c>
      <c r="C19" s="30" t="s">
        <v>59</v>
      </c>
      <c r="D19" s="31">
        <v>7</v>
      </c>
      <c r="E19" s="107"/>
      <c r="F19" s="32"/>
      <c r="G19" s="33">
        <f t="shared" si="0"/>
        <v>0</v>
      </c>
      <c r="H19" s="34"/>
    </row>
    <row r="20" spans="1:8" s="25" customFormat="1" ht="15">
      <c r="A20" s="29" t="s">
        <v>66</v>
      </c>
      <c r="B20" s="54" t="s">
        <v>61</v>
      </c>
      <c r="C20" s="30" t="s">
        <v>62</v>
      </c>
      <c r="D20" s="37">
        <v>7</v>
      </c>
      <c r="E20" s="107"/>
      <c r="F20" s="32"/>
      <c r="G20" s="33">
        <f t="shared" si="0"/>
        <v>0</v>
      </c>
      <c r="H20" s="34"/>
    </row>
    <row r="21" spans="1:8" s="25" customFormat="1" ht="15">
      <c r="A21" s="29" t="s">
        <v>68</v>
      </c>
      <c r="B21" s="54" t="s">
        <v>64</v>
      </c>
      <c r="C21" s="30" t="s">
        <v>65</v>
      </c>
      <c r="D21" s="31">
        <v>1</v>
      </c>
      <c r="E21" s="31" t="s">
        <v>41</v>
      </c>
      <c r="F21" s="32"/>
      <c r="G21" s="33">
        <f t="shared" si="0"/>
        <v>0</v>
      </c>
      <c r="H21" s="34"/>
    </row>
    <row r="22" spans="1:8" s="25" customFormat="1" ht="15">
      <c r="A22" s="29" t="s">
        <v>70</v>
      </c>
      <c r="B22" s="54" t="s">
        <v>64</v>
      </c>
      <c r="C22" s="30" t="s">
        <v>67</v>
      </c>
      <c r="D22" s="31">
        <v>1</v>
      </c>
      <c r="E22" s="31" t="s">
        <v>41</v>
      </c>
      <c r="F22" s="32"/>
      <c r="G22" s="33">
        <f t="shared" si="0"/>
        <v>0</v>
      </c>
      <c r="H22" s="34"/>
    </row>
    <row r="23" spans="1:8" s="25" customFormat="1" ht="15">
      <c r="A23" s="29" t="s">
        <v>72</v>
      </c>
      <c r="B23" s="54" t="s">
        <v>64</v>
      </c>
      <c r="C23" s="30" t="s">
        <v>69</v>
      </c>
      <c r="D23" s="31">
        <v>1</v>
      </c>
      <c r="E23" s="31" t="s">
        <v>41</v>
      </c>
      <c r="F23" s="32"/>
      <c r="G23" s="33">
        <f t="shared" si="0"/>
        <v>0</v>
      </c>
      <c r="H23" s="34">
        <v>249</v>
      </c>
    </row>
    <row r="24" spans="1:8" s="25" customFormat="1" ht="15">
      <c r="A24" s="29" t="s">
        <v>74</v>
      </c>
      <c r="B24" s="54" t="s">
        <v>64</v>
      </c>
      <c r="C24" s="30" t="s">
        <v>71</v>
      </c>
      <c r="D24" s="31">
        <v>1</v>
      </c>
      <c r="E24" s="31" t="s">
        <v>41</v>
      </c>
      <c r="F24" s="32"/>
      <c r="G24" s="33">
        <f t="shared" si="0"/>
        <v>0</v>
      </c>
      <c r="H24" s="34">
        <v>489</v>
      </c>
    </row>
    <row r="25" spans="1:8" s="25" customFormat="1" ht="27">
      <c r="A25" s="29" t="s">
        <v>77</v>
      </c>
      <c r="B25" s="54" t="s">
        <v>73</v>
      </c>
      <c r="C25" s="30">
        <v>78</v>
      </c>
      <c r="D25" s="37">
        <v>8</v>
      </c>
      <c r="E25" s="107"/>
      <c r="F25" s="32"/>
      <c r="G25" s="33">
        <f t="shared" si="0"/>
        <v>0</v>
      </c>
      <c r="H25" s="34">
        <v>219</v>
      </c>
    </row>
    <row r="26" spans="1:8" s="36" customFormat="1" ht="15">
      <c r="A26" s="29" t="s">
        <v>79</v>
      </c>
      <c r="B26" s="58" t="s">
        <v>75</v>
      </c>
      <c r="C26" s="37" t="s">
        <v>76</v>
      </c>
      <c r="D26" s="31">
        <v>10</v>
      </c>
      <c r="E26" s="107"/>
      <c r="F26" s="32"/>
      <c r="G26" s="33">
        <f t="shared" si="0"/>
        <v>0</v>
      </c>
      <c r="H26" s="35">
        <v>274</v>
      </c>
    </row>
    <row r="27" spans="1:8" s="25" customFormat="1" ht="15">
      <c r="A27" s="29" t="s">
        <v>82</v>
      </c>
      <c r="B27" s="54" t="s">
        <v>78</v>
      </c>
      <c r="C27" s="30">
        <v>85</v>
      </c>
      <c r="D27" s="31">
        <v>10</v>
      </c>
      <c r="E27" s="107"/>
      <c r="F27" s="32"/>
      <c r="G27" s="33">
        <f t="shared" si="0"/>
        <v>0</v>
      </c>
      <c r="H27" s="34"/>
    </row>
    <row r="28" spans="1:8" s="25" customFormat="1" ht="27">
      <c r="A28" s="29" t="s">
        <v>85</v>
      </c>
      <c r="B28" s="54" t="s">
        <v>80</v>
      </c>
      <c r="C28" s="30" t="s">
        <v>81</v>
      </c>
      <c r="D28" s="31">
        <v>2</v>
      </c>
      <c r="E28" s="107"/>
      <c r="F28" s="32"/>
      <c r="G28" s="33">
        <f t="shared" si="0"/>
        <v>0</v>
      </c>
      <c r="H28" s="34">
        <v>189</v>
      </c>
    </row>
    <row r="29" spans="1:8" s="25" customFormat="1" ht="27">
      <c r="A29" s="29" t="s">
        <v>87</v>
      </c>
      <c r="B29" s="54" t="s">
        <v>83</v>
      </c>
      <c r="C29" s="30" t="s">
        <v>84</v>
      </c>
      <c r="D29" s="31">
        <v>1</v>
      </c>
      <c r="E29" s="107"/>
      <c r="F29" s="32"/>
      <c r="G29" s="33">
        <f t="shared" si="0"/>
        <v>0</v>
      </c>
      <c r="H29" s="34">
        <v>179</v>
      </c>
    </row>
    <row r="30" spans="1:8" s="25" customFormat="1" ht="69">
      <c r="A30" s="29" t="s">
        <v>89</v>
      </c>
      <c r="B30" s="55" t="s">
        <v>132</v>
      </c>
      <c r="C30" s="30" t="s">
        <v>86</v>
      </c>
      <c r="D30" s="31">
        <v>10</v>
      </c>
      <c r="E30" s="117" t="s">
        <v>252</v>
      </c>
      <c r="F30" s="32"/>
      <c r="G30" s="33">
        <f t="shared" si="0"/>
        <v>0</v>
      </c>
      <c r="H30" s="34"/>
    </row>
    <row r="31" spans="1:8" s="25" customFormat="1" ht="69">
      <c r="A31" s="29" t="s">
        <v>92</v>
      </c>
      <c r="B31" s="55" t="s">
        <v>133</v>
      </c>
      <c r="C31" s="30" t="s">
        <v>88</v>
      </c>
      <c r="D31" s="31">
        <v>10</v>
      </c>
      <c r="E31" s="117" t="s">
        <v>252</v>
      </c>
      <c r="F31" s="40"/>
      <c r="G31" s="33">
        <f t="shared" si="0"/>
        <v>0</v>
      </c>
      <c r="H31" s="34"/>
    </row>
    <row r="32" spans="1:8" s="25" customFormat="1" ht="27">
      <c r="A32" s="29" t="s">
        <v>94</v>
      </c>
      <c r="B32" s="54" t="s">
        <v>90</v>
      </c>
      <c r="C32" s="30" t="s">
        <v>91</v>
      </c>
      <c r="D32" s="31">
        <v>2</v>
      </c>
      <c r="E32" s="118" t="s">
        <v>41</v>
      </c>
      <c r="F32" s="40"/>
      <c r="G32" s="33">
        <f t="shared" si="0"/>
        <v>0</v>
      </c>
      <c r="H32" s="34"/>
    </row>
    <row r="33" spans="1:8" s="25" customFormat="1" ht="27">
      <c r="A33" s="29" t="s">
        <v>96</v>
      </c>
      <c r="B33" s="59" t="s">
        <v>90</v>
      </c>
      <c r="C33" s="38" t="s">
        <v>93</v>
      </c>
      <c r="D33" s="39">
        <v>1</v>
      </c>
      <c r="E33" s="119" t="s">
        <v>41</v>
      </c>
      <c r="F33" s="40"/>
      <c r="G33" s="33">
        <f t="shared" si="0"/>
        <v>0</v>
      </c>
      <c r="H33" s="34"/>
    </row>
    <row r="34" spans="1:8" s="25" customFormat="1" ht="27">
      <c r="A34" s="29" t="s">
        <v>98</v>
      </c>
      <c r="B34" s="60" t="s">
        <v>90</v>
      </c>
      <c r="C34" s="41" t="s">
        <v>95</v>
      </c>
      <c r="D34" s="39">
        <v>1</v>
      </c>
      <c r="E34" s="119" t="s">
        <v>41</v>
      </c>
      <c r="F34" s="40"/>
      <c r="G34" s="33">
        <f t="shared" si="0"/>
        <v>0</v>
      </c>
      <c r="H34" s="34"/>
    </row>
    <row r="35" spans="1:8" s="25" customFormat="1" ht="27">
      <c r="A35" s="29" t="s">
        <v>101</v>
      </c>
      <c r="B35" s="61" t="s">
        <v>90</v>
      </c>
      <c r="C35" s="42" t="s">
        <v>97</v>
      </c>
      <c r="D35" s="39">
        <v>1</v>
      </c>
      <c r="E35" s="119" t="s">
        <v>41</v>
      </c>
      <c r="F35" s="40"/>
      <c r="G35" s="33">
        <f t="shared" si="0"/>
        <v>0</v>
      </c>
      <c r="H35" s="34"/>
    </row>
    <row r="36" spans="1:8" s="25" customFormat="1" ht="27">
      <c r="A36" s="29" t="s">
        <v>103</v>
      </c>
      <c r="B36" s="62" t="s">
        <v>99</v>
      </c>
      <c r="C36" s="37" t="s">
        <v>100</v>
      </c>
      <c r="D36" s="39">
        <v>6</v>
      </c>
      <c r="E36" s="119" t="s">
        <v>41</v>
      </c>
      <c r="F36" s="40"/>
      <c r="G36" s="33">
        <f t="shared" si="0"/>
        <v>0</v>
      </c>
      <c r="H36" s="34"/>
    </row>
    <row r="37" spans="1:8" s="25" customFormat="1" ht="27">
      <c r="A37" s="29" t="s">
        <v>105</v>
      </c>
      <c r="B37" s="63" t="s">
        <v>99</v>
      </c>
      <c r="C37" s="43" t="s">
        <v>102</v>
      </c>
      <c r="D37" s="39">
        <v>3</v>
      </c>
      <c r="E37" s="119" t="s">
        <v>41</v>
      </c>
      <c r="F37" s="40"/>
      <c r="G37" s="33">
        <f t="shared" si="0"/>
        <v>0</v>
      </c>
      <c r="H37" s="34"/>
    </row>
    <row r="38" spans="1:8" s="25" customFormat="1" ht="27">
      <c r="A38" s="29" t="s">
        <v>107</v>
      </c>
      <c r="B38" s="64" t="s">
        <v>99</v>
      </c>
      <c r="C38" s="44" t="s">
        <v>104</v>
      </c>
      <c r="D38" s="39">
        <v>3</v>
      </c>
      <c r="E38" s="119" t="s">
        <v>41</v>
      </c>
      <c r="F38" s="40"/>
      <c r="G38" s="33">
        <f t="shared" si="0"/>
        <v>0</v>
      </c>
      <c r="H38" s="34"/>
    </row>
    <row r="39" spans="1:7" s="36" customFormat="1" ht="27">
      <c r="A39" s="29" t="s">
        <v>110</v>
      </c>
      <c r="B39" s="65" t="s">
        <v>99</v>
      </c>
      <c r="C39" s="45" t="s">
        <v>106</v>
      </c>
      <c r="D39" s="39">
        <v>3</v>
      </c>
      <c r="E39" s="119" t="s">
        <v>41</v>
      </c>
      <c r="F39" s="40"/>
      <c r="G39" s="33">
        <f t="shared" si="0"/>
        <v>0</v>
      </c>
    </row>
    <row r="40" spans="1:7" s="36" customFormat="1" ht="14.25">
      <c r="A40" s="29" t="s">
        <v>113</v>
      </c>
      <c r="B40" s="62" t="s">
        <v>108</v>
      </c>
      <c r="C40" s="37" t="s">
        <v>109</v>
      </c>
      <c r="D40" s="39">
        <v>2</v>
      </c>
      <c r="E40" s="119" t="s">
        <v>41</v>
      </c>
      <c r="F40" s="40"/>
      <c r="G40" s="33">
        <f t="shared" si="0"/>
        <v>0</v>
      </c>
    </row>
    <row r="41" spans="1:7" s="25" customFormat="1" ht="14.25">
      <c r="A41" s="29" t="s">
        <v>116</v>
      </c>
      <c r="B41" s="62" t="s">
        <v>111</v>
      </c>
      <c r="C41" s="37" t="s">
        <v>112</v>
      </c>
      <c r="D41" s="39">
        <v>1</v>
      </c>
      <c r="E41" s="119" t="s">
        <v>41</v>
      </c>
      <c r="F41" s="40"/>
      <c r="G41" s="33">
        <f t="shared" si="0"/>
        <v>0</v>
      </c>
    </row>
    <row r="42" spans="1:7" s="25" customFormat="1" ht="27">
      <c r="A42" s="29" t="s">
        <v>118</v>
      </c>
      <c r="B42" s="62" t="s">
        <v>114</v>
      </c>
      <c r="C42" s="37" t="s">
        <v>115</v>
      </c>
      <c r="D42" s="39">
        <v>4</v>
      </c>
      <c r="E42" s="119" t="s">
        <v>41</v>
      </c>
      <c r="F42" s="40"/>
      <c r="G42" s="33">
        <f t="shared" si="0"/>
        <v>0</v>
      </c>
    </row>
    <row r="43" spans="1:7" s="25" customFormat="1" ht="27">
      <c r="A43" s="29" t="s">
        <v>120</v>
      </c>
      <c r="B43" s="63" t="s">
        <v>114</v>
      </c>
      <c r="C43" s="43" t="s">
        <v>117</v>
      </c>
      <c r="D43" s="39">
        <v>2</v>
      </c>
      <c r="E43" s="119" t="s">
        <v>41</v>
      </c>
      <c r="F43" s="40"/>
      <c r="G43" s="33">
        <f t="shared" si="0"/>
        <v>0</v>
      </c>
    </row>
    <row r="44" spans="1:7" s="25" customFormat="1" ht="27">
      <c r="A44" s="29" t="s">
        <v>122</v>
      </c>
      <c r="B44" s="64" t="s">
        <v>114</v>
      </c>
      <c r="C44" s="44" t="s">
        <v>119</v>
      </c>
      <c r="D44" s="39">
        <v>2</v>
      </c>
      <c r="E44" s="119" t="s">
        <v>41</v>
      </c>
      <c r="F44" s="40"/>
      <c r="G44" s="33">
        <f t="shared" si="0"/>
        <v>0</v>
      </c>
    </row>
    <row r="45" spans="1:7" s="25" customFormat="1" ht="27">
      <c r="A45" s="29" t="s">
        <v>125</v>
      </c>
      <c r="B45" s="65" t="s">
        <v>114</v>
      </c>
      <c r="C45" s="45" t="s">
        <v>121</v>
      </c>
      <c r="D45" s="39">
        <v>2</v>
      </c>
      <c r="E45" s="119" t="s">
        <v>41</v>
      </c>
      <c r="F45" s="40"/>
      <c r="G45" s="33">
        <f t="shared" si="0"/>
        <v>0</v>
      </c>
    </row>
    <row r="46" spans="1:7" s="25" customFormat="1" ht="27">
      <c r="A46" s="29" t="s">
        <v>127</v>
      </c>
      <c r="B46" s="62" t="s">
        <v>123</v>
      </c>
      <c r="C46" s="37" t="s">
        <v>124</v>
      </c>
      <c r="D46" s="39">
        <v>2</v>
      </c>
      <c r="E46" s="115"/>
      <c r="F46" s="40"/>
      <c r="G46" s="33">
        <f t="shared" si="0"/>
        <v>0</v>
      </c>
    </row>
    <row r="47" spans="1:7" s="25" customFormat="1" ht="27">
      <c r="A47" s="29" t="s">
        <v>129</v>
      </c>
      <c r="B47" s="63" t="s">
        <v>123</v>
      </c>
      <c r="C47" s="43" t="s">
        <v>126</v>
      </c>
      <c r="D47" s="39">
        <v>1</v>
      </c>
      <c r="E47" s="115"/>
      <c r="F47" s="40"/>
      <c r="G47" s="33">
        <f t="shared" si="0"/>
        <v>0</v>
      </c>
    </row>
    <row r="48" spans="1:7" ht="27">
      <c r="A48" s="29" t="s">
        <v>134</v>
      </c>
      <c r="B48" s="64" t="s">
        <v>123</v>
      </c>
      <c r="C48" s="44" t="s">
        <v>128</v>
      </c>
      <c r="D48" s="39">
        <v>1</v>
      </c>
      <c r="E48" s="115"/>
      <c r="F48" s="40"/>
      <c r="G48" s="33">
        <f t="shared" si="0"/>
        <v>0</v>
      </c>
    </row>
    <row r="49" spans="1:7" ht="27.75" thickBot="1">
      <c r="A49" s="46" t="s">
        <v>135</v>
      </c>
      <c r="B49" s="66" t="s">
        <v>123</v>
      </c>
      <c r="C49" s="47" t="s">
        <v>130</v>
      </c>
      <c r="D49" s="48">
        <v>1</v>
      </c>
      <c r="E49" s="116"/>
      <c r="F49" s="49"/>
      <c r="G49" s="50">
        <f t="shared" si="0"/>
        <v>0</v>
      </c>
    </row>
    <row r="50" spans="3:7" ht="15" thickBot="1">
      <c r="C50" s="10"/>
      <c r="G50" s="67">
        <f>SUM(G6:G49)</f>
        <v>0</v>
      </c>
    </row>
    <row r="51" spans="2:5" ht="43.5" customHeight="1">
      <c r="B51" s="114"/>
      <c r="C51" s="114"/>
      <c r="D51" s="51"/>
      <c r="E51" s="52"/>
    </row>
    <row r="52" spans="4:5" ht="15">
      <c r="D52" s="51"/>
      <c r="E52" s="53"/>
    </row>
  </sheetData>
  <sheetProtection password="CA7B" sheet="1"/>
  <mergeCells count="2">
    <mergeCell ref="A2:G2"/>
    <mergeCell ref="B51:C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&amp;LOSO.2601.6.2020&amp;RZałącznik nr 3 do ZO - Formularz rzeczowo - cenowy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Burmistrz</dc:creator>
  <cp:keywords/>
  <dc:description/>
  <cp:lastModifiedBy>Mariusz Korpalski</cp:lastModifiedBy>
  <cp:lastPrinted>2020-08-05T10:13:57Z</cp:lastPrinted>
  <dcterms:created xsi:type="dcterms:W3CDTF">2008-05-05T08:50:01Z</dcterms:created>
  <dcterms:modified xsi:type="dcterms:W3CDTF">2020-08-05T10:25:40Z</dcterms:modified>
  <cp:category/>
  <cp:version/>
  <cp:contentType/>
  <cp:contentStatus/>
</cp:coreProperties>
</file>