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0"/>
  </bookViews>
  <sheets>
    <sheet name="zał2-sfin" sheetId="1" r:id="rId1"/>
    <sheet name="zał 3-por rządowe" sheetId="2" r:id="rId2"/>
  </sheets>
  <definedNames/>
  <calcPr fullCalcOnLoad="1"/>
</workbook>
</file>

<file path=xl/sharedStrings.xml><?xml version="1.0" encoding="utf-8"?>
<sst xmlns="http://schemas.openxmlformats.org/spreadsheetml/2006/main" count="120" uniqueCount="95">
  <si>
    <t>Źródła sfinansowania deficytu lub rozdysponowanie                                                           nadwyżki budżetowej w 2009 r.</t>
  </si>
  <si>
    <t>Nazwa</t>
  </si>
  <si>
    <t>Dotacje celowe otrzymane z budżetu państwa na zadania bieżące realizowane przez powiat na podstawie porozumień z organami administracji rządowej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</si>
  <si>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</si>
  <si>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</si>
  <si>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</si>
  <si>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</si>
  <si>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</si>
  <si>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</si>
  <si>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</si>
  <si>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</si>
  <si>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</si>
  <si>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</si>
  <si>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</si>
  <si>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</si>
  <si>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</si>
  <si>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</si>
  <si>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</si>
  <si>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</si>
  <si>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Wykup obligacji</t>
  </si>
  <si>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</si>
  <si>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</si>
  <si>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</si>
  <si>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</si>
  <si>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</si>
  <si>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</si>
  <si>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</si>
  <si>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</si>
  <si>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</si>
  <si>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</si>
  <si>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</si>
  <si>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</si>
  <si>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</si>
  <si>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</si>
  <si>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</si>
  <si>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</si>
  <si>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</si>
  <si>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</si>
  <si>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</si>
  <si>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</si>
  <si>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</si>
  <si>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</si>
  <si>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</si>
  <si>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</si>
  <si>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</si>
  <si>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</si>
  <si>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</si>
  <si>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</si>
  <si>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</si>
  <si>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</si>
  <si>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</si>
  <si>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</si>
  <si>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</si>
  <si>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</si>
  <si>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</si>
  <si>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</si>
  <si>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</si>
  <si>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</si>
  <si>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</si>
  <si>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</si>
  <si>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</si>
  <si>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</si>
  <si>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</si>
  <si>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</si>
  <si>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</si>
  <si>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</si>
  <si>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</si>
  <si>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</si>
  <si>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</si>
  <si>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</si>
  <si>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991</t>
  </si>
  <si>
    <t>Z dochodów przeznacza się na spłatę kredytów i pożyczek (IV)</t>
  </si>
  <si>
    <t>RAZEM</t>
  </si>
  <si>
    <t xml:space="preserve">        Dochody i wydatki związane z realizacją zadań wspólnych realizowanych </t>
  </si>
  <si>
    <t>Dochody</t>
  </si>
  <si>
    <t>Parag</t>
  </si>
  <si>
    <t>Pomoc społeczna</t>
  </si>
  <si>
    <t xml:space="preserve">            z dnia 14 lipca 2009 roku</t>
  </si>
  <si>
    <t xml:space="preserve">            Załącznik Nr 3</t>
  </si>
  <si>
    <t xml:space="preserve">          w drodze porozumień z organami administracji rządowej w 2009 roku </t>
  </si>
  <si>
    <t>9.</t>
  </si>
  <si>
    <t>OŚWIATA I WYCHOWANIE</t>
  </si>
  <si>
    <t>Pozostała działalność</t>
  </si>
  <si>
    <t>Zakup usług pozostałych</t>
  </si>
  <si>
    <t>Składki na ubezpieczenie społeczne</t>
  </si>
  <si>
    <t>Składki na Fundusz Pracy</t>
  </si>
  <si>
    <t>Wynagrodzenia bezosobowe</t>
  </si>
  <si>
    <t>Zakup akcesoriów komputerowych, w tym programów i licencji</t>
  </si>
  <si>
    <t>Zakup materiałów i wyposażenia</t>
  </si>
  <si>
    <t>Zakup materiałów papierniczych do sprzętu drukarskiego i urządzeń kserograficznych</t>
  </si>
  <si>
    <t>Zakup pomocy naukowych, dydaktycznych i książek</t>
  </si>
  <si>
    <t>Dotacja celowa z budżetu na finansowanie lub dofinansowanie zadań zleconych do realizacji stowarzyszeniom</t>
  </si>
  <si>
    <t>Plan na rok 2009</t>
  </si>
  <si>
    <t>Wykonanie 2008 r.</t>
  </si>
  <si>
    <t xml:space="preserve">            do Uchwały Zarządu Powiatu Nr 153/557/09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</si>
</sst>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85737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209550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857375" y="308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27" customFormat="1" ht="19.5" customHeight="1">
      <c r="A1" s="113" t="s">
        <v>0</v>
      </c>
      <c r="B1" s="113"/>
      <c r="C1" s="113"/>
      <c r="D1" s="113"/>
      <c r="E1" s="113"/>
      <c r="F1" s="113"/>
    </row>
    <row r="2" spans="1:6" s="27" customFormat="1" ht="15" customHeight="1">
      <c r="A2" s="113"/>
      <c r="B2" s="113"/>
      <c r="C2" s="113"/>
      <c r="D2" s="113"/>
      <c r="E2" s="113"/>
      <c r="F2" s="113"/>
    </row>
    <row r="3" s="27" customFormat="1" ht="13.5" thickBot="1">
      <c r="F3" s="87" t="s">
        <v>69</v>
      </c>
    </row>
    <row r="4" spans="1:6" s="27" customFormat="1" ht="15.75" thickBot="1">
      <c r="A4" s="53" t="s">
        <v>26</v>
      </c>
      <c r="B4" s="53" t="s">
        <v>23</v>
      </c>
      <c r="C4" s="53" t="s">
        <v>35</v>
      </c>
      <c r="D4" s="54" t="s">
        <v>35</v>
      </c>
      <c r="E4" s="111" t="s">
        <v>24</v>
      </c>
      <c r="F4" s="112"/>
    </row>
    <row r="5" spans="1:6" s="27" customFormat="1" ht="30.75" thickBot="1">
      <c r="A5" s="55"/>
      <c r="B5" s="55"/>
      <c r="C5" s="56" t="s">
        <v>36</v>
      </c>
      <c r="D5" s="57" t="s">
        <v>3</v>
      </c>
      <c r="E5" s="51" t="s">
        <v>93</v>
      </c>
      <c r="F5" s="51" t="s">
        <v>92</v>
      </c>
    </row>
    <row r="6" spans="1:6" s="27" customFormat="1" ht="9" customHeight="1" thickBot="1">
      <c r="A6" s="52">
        <v>1</v>
      </c>
      <c r="B6" s="52">
        <v>2</v>
      </c>
      <c r="C6" s="52">
        <v>3</v>
      </c>
      <c r="D6" s="52"/>
      <c r="E6" s="52">
        <v>3</v>
      </c>
      <c r="F6" s="52">
        <v>4</v>
      </c>
    </row>
    <row r="7" spans="1:6" s="27" customFormat="1" ht="19.5" customHeight="1">
      <c r="A7" s="58" t="s">
        <v>27</v>
      </c>
      <c r="B7" s="59" t="s">
        <v>37</v>
      </c>
      <c r="C7" s="28"/>
      <c r="D7" s="28"/>
      <c r="E7" s="41">
        <v>66245029</v>
      </c>
      <c r="F7" s="41">
        <v>85141961</v>
      </c>
    </row>
    <row r="8" spans="1:6" s="27" customFormat="1" ht="19.5" customHeight="1">
      <c r="A8" s="60" t="s">
        <v>31</v>
      </c>
      <c r="B8" s="61" t="s">
        <v>38</v>
      </c>
      <c r="C8" s="29"/>
      <c r="D8" s="29"/>
      <c r="E8" s="42">
        <v>65341530</v>
      </c>
      <c r="F8" s="42">
        <v>88606730</v>
      </c>
    </row>
    <row r="9" spans="1:6" s="27" customFormat="1" ht="19.5" customHeight="1" hidden="1">
      <c r="A9" s="62"/>
      <c r="B9" s="63"/>
      <c r="C9" s="29"/>
      <c r="D9" s="29"/>
      <c r="E9" s="42"/>
      <c r="F9" s="42"/>
    </row>
    <row r="10" spans="1:6" s="27" customFormat="1" ht="19.5" customHeight="1">
      <c r="A10" s="60"/>
      <c r="B10" s="61" t="s">
        <v>59</v>
      </c>
      <c r="C10" s="29"/>
      <c r="D10" s="29"/>
      <c r="E10" s="42">
        <f>E7-E8</f>
        <v>903499</v>
      </c>
      <c r="F10" s="42">
        <f>F7-F8</f>
        <v>-3464769</v>
      </c>
    </row>
    <row r="11" spans="1:6" s="27" customFormat="1" ht="0.75" customHeight="1" thickBot="1">
      <c r="A11" s="64"/>
      <c r="B11" s="59"/>
      <c r="C11" s="28"/>
      <c r="D11" s="28"/>
      <c r="E11" s="41"/>
      <c r="F11" s="41"/>
    </row>
    <row r="12" spans="1:6" s="27" customFormat="1" ht="19.5" customHeight="1" thickBot="1">
      <c r="A12" s="65"/>
      <c r="B12" s="66" t="s">
        <v>67</v>
      </c>
      <c r="C12" s="30"/>
      <c r="D12" s="30"/>
      <c r="E12" s="43">
        <f>E13-E23</f>
        <v>-903499</v>
      </c>
      <c r="F12" s="43">
        <f>F13-F23</f>
        <v>3464769</v>
      </c>
    </row>
    <row r="13" spans="1:6" s="27" customFormat="1" ht="19.5" customHeight="1" thickBot="1">
      <c r="A13" s="67" t="s">
        <v>32</v>
      </c>
      <c r="B13" s="68" t="s">
        <v>45</v>
      </c>
      <c r="C13" s="31"/>
      <c r="D13" s="31"/>
      <c r="E13" s="44">
        <f>SUM(E14:E22)</f>
        <v>7163813</v>
      </c>
      <c r="F13" s="44">
        <f>SUM(F14:F22)</f>
        <v>7700483</v>
      </c>
    </row>
    <row r="14" spans="1:6" s="27" customFormat="1" ht="19.5" customHeight="1">
      <c r="A14" s="69" t="s">
        <v>28</v>
      </c>
      <c r="B14" s="70" t="s">
        <v>4</v>
      </c>
      <c r="C14" s="32" t="s">
        <v>55</v>
      </c>
      <c r="D14" s="82" t="s">
        <v>55</v>
      </c>
      <c r="E14" s="45">
        <v>4749027</v>
      </c>
      <c r="F14" s="45">
        <f>-F10+F23-F22-F19</f>
        <v>3042914</v>
      </c>
    </row>
    <row r="15" spans="1:6" s="27" customFormat="1" ht="19.5" customHeight="1">
      <c r="A15" s="71" t="s">
        <v>29</v>
      </c>
      <c r="B15" s="72" t="s">
        <v>60</v>
      </c>
      <c r="C15" s="33" t="s">
        <v>55</v>
      </c>
      <c r="D15" s="83" t="s">
        <v>55</v>
      </c>
      <c r="E15" s="46">
        <v>0</v>
      </c>
      <c r="F15" s="46">
        <v>0</v>
      </c>
    </row>
    <row r="16" spans="1:6" s="27" customFormat="1" ht="31.5" customHeight="1">
      <c r="A16" s="60" t="s">
        <v>30</v>
      </c>
      <c r="B16" s="73" t="s">
        <v>5</v>
      </c>
      <c r="C16" s="34"/>
      <c r="D16" s="84" t="s">
        <v>6</v>
      </c>
      <c r="E16" s="46">
        <v>0</v>
      </c>
      <c r="F16" s="46">
        <v>0</v>
      </c>
    </row>
    <row r="17" spans="1:6" s="27" customFormat="1" ht="19.5" customHeight="1">
      <c r="A17" s="60" t="s">
        <v>20</v>
      </c>
      <c r="B17" s="74" t="s">
        <v>46</v>
      </c>
      <c r="C17" s="34" t="s">
        <v>56</v>
      </c>
      <c r="D17" s="84" t="s">
        <v>7</v>
      </c>
      <c r="E17" s="46">
        <v>0</v>
      </c>
      <c r="F17" s="46">
        <v>0</v>
      </c>
    </row>
    <row r="18" spans="1:6" s="27" customFormat="1" ht="19.5" customHeight="1">
      <c r="A18" s="60" t="s">
        <v>33</v>
      </c>
      <c r="B18" s="74" t="s">
        <v>47</v>
      </c>
      <c r="C18" s="34" t="s">
        <v>57</v>
      </c>
      <c r="D18" s="84" t="s">
        <v>8</v>
      </c>
      <c r="E18" s="46">
        <v>0</v>
      </c>
      <c r="F18" s="46">
        <v>0</v>
      </c>
    </row>
    <row r="19" spans="1:6" s="27" customFormat="1" ht="21.75" customHeight="1">
      <c r="A19" s="60" t="s">
        <v>34</v>
      </c>
      <c r="B19" s="74" t="s">
        <v>39</v>
      </c>
      <c r="C19" s="34" t="s">
        <v>58</v>
      </c>
      <c r="D19" s="84" t="s">
        <v>58</v>
      </c>
      <c r="E19" s="46">
        <v>0</v>
      </c>
      <c r="F19" s="46">
        <v>903499</v>
      </c>
    </row>
    <row r="20" spans="1:6" s="27" customFormat="1" ht="19.5" customHeight="1">
      <c r="A20" s="60" t="s">
        <v>42</v>
      </c>
      <c r="B20" s="74" t="s">
        <v>9</v>
      </c>
      <c r="C20" s="34"/>
      <c r="D20" s="84" t="s">
        <v>10</v>
      </c>
      <c r="E20" s="46">
        <v>0</v>
      </c>
      <c r="F20" s="46">
        <v>0</v>
      </c>
    </row>
    <row r="21" spans="1:6" s="27" customFormat="1" ht="19.5" customHeight="1">
      <c r="A21" s="75" t="s">
        <v>44</v>
      </c>
      <c r="B21" s="76" t="s">
        <v>11</v>
      </c>
      <c r="C21" s="32"/>
      <c r="D21" s="83" t="s">
        <v>12</v>
      </c>
      <c r="E21" s="46">
        <v>0</v>
      </c>
      <c r="F21" s="46">
        <v>0</v>
      </c>
    </row>
    <row r="22" spans="1:6" s="27" customFormat="1" ht="19.5" customHeight="1" thickBot="1">
      <c r="A22" s="75" t="s">
        <v>80</v>
      </c>
      <c r="B22" s="76" t="s">
        <v>13</v>
      </c>
      <c r="C22" s="35" t="s">
        <v>56</v>
      </c>
      <c r="D22" s="83" t="s">
        <v>56</v>
      </c>
      <c r="E22" s="47">
        <v>2414786</v>
      </c>
      <c r="F22" s="47">
        <f>3686213+67857</f>
        <v>3754070</v>
      </c>
    </row>
    <row r="23" spans="1:6" s="27" customFormat="1" ht="19.5" customHeight="1" thickBot="1">
      <c r="A23" s="67" t="s">
        <v>43</v>
      </c>
      <c r="B23" s="77" t="s">
        <v>48</v>
      </c>
      <c r="C23" s="36"/>
      <c r="D23" s="67"/>
      <c r="E23" s="44">
        <f>SUM(E24:E31)</f>
        <v>8067312</v>
      </c>
      <c r="F23" s="44">
        <f>SUM(F24:F31)</f>
        <v>4235714</v>
      </c>
    </row>
    <row r="24" spans="1:6" s="27" customFormat="1" ht="19.5" customHeight="1">
      <c r="A24" s="69" t="s">
        <v>28</v>
      </c>
      <c r="B24" s="78" t="s">
        <v>41</v>
      </c>
      <c r="C24" s="37" t="s">
        <v>50</v>
      </c>
      <c r="D24" s="85" t="s">
        <v>50</v>
      </c>
      <c r="E24" s="48">
        <f>1781600-304000</f>
        <v>1477600</v>
      </c>
      <c r="F24" s="48">
        <f>4100000+67860-3+67857</f>
        <v>4235714</v>
      </c>
    </row>
    <row r="25" spans="1:6" s="27" customFormat="1" ht="19.5" customHeight="1">
      <c r="A25" s="60" t="s">
        <v>29</v>
      </c>
      <c r="B25" s="61" t="s">
        <v>54</v>
      </c>
      <c r="C25" s="38"/>
      <c r="D25" s="84" t="s">
        <v>50</v>
      </c>
      <c r="E25" s="49"/>
      <c r="F25" s="49"/>
    </row>
    <row r="26" spans="1:6" s="27" customFormat="1" ht="45">
      <c r="A26" s="60" t="s">
        <v>30</v>
      </c>
      <c r="B26" s="79" t="s">
        <v>14</v>
      </c>
      <c r="C26" s="38"/>
      <c r="D26" s="84" t="s">
        <v>15</v>
      </c>
      <c r="E26" s="49"/>
      <c r="F26" s="49"/>
    </row>
    <row r="27" spans="1:6" s="27" customFormat="1" ht="19.5" customHeight="1">
      <c r="A27" s="60" t="s">
        <v>20</v>
      </c>
      <c r="B27" s="61" t="s">
        <v>16</v>
      </c>
      <c r="C27" s="38" t="s">
        <v>70</v>
      </c>
      <c r="D27" s="84" t="s">
        <v>70</v>
      </c>
      <c r="E27" s="49">
        <v>0</v>
      </c>
      <c r="F27" s="49">
        <v>0</v>
      </c>
    </row>
    <row r="28" spans="1:6" s="27" customFormat="1" ht="19.5" customHeight="1">
      <c r="A28" s="60" t="s">
        <v>33</v>
      </c>
      <c r="B28" s="61" t="s">
        <v>17</v>
      </c>
      <c r="C28" s="38" t="s">
        <v>52</v>
      </c>
      <c r="D28" s="84" t="s">
        <v>52</v>
      </c>
      <c r="E28" s="49">
        <v>4589712</v>
      </c>
      <c r="F28" s="49">
        <v>0</v>
      </c>
    </row>
    <row r="29" spans="1:6" s="27" customFormat="1" ht="17.25" customHeight="1">
      <c r="A29" s="60" t="s">
        <v>34</v>
      </c>
      <c r="B29" s="61" t="s">
        <v>40</v>
      </c>
      <c r="C29" s="38" t="s">
        <v>53</v>
      </c>
      <c r="D29" s="84" t="s">
        <v>53</v>
      </c>
      <c r="E29" s="49">
        <v>2000000</v>
      </c>
      <c r="F29" s="49">
        <v>0</v>
      </c>
    </row>
    <row r="30" spans="1:6" s="27" customFormat="1" ht="17.25" customHeight="1">
      <c r="A30" s="60" t="s">
        <v>42</v>
      </c>
      <c r="B30" s="61" t="s">
        <v>19</v>
      </c>
      <c r="C30" s="38"/>
      <c r="D30" s="84" t="s">
        <v>18</v>
      </c>
      <c r="E30" s="49"/>
      <c r="F30" s="49"/>
    </row>
    <row r="31" spans="1:6" s="27" customFormat="1" ht="17.25" customHeight="1" thickBot="1">
      <c r="A31" s="80" t="s">
        <v>44</v>
      </c>
      <c r="B31" s="81" t="s">
        <v>49</v>
      </c>
      <c r="C31" s="38" t="s">
        <v>51</v>
      </c>
      <c r="D31" s="86" t="s">
        <v>51</v>
      </c>
      <c r="E31" s="50">
        <v>0</v>
      </c>
      <c r="F31" s="50">
        <v>0</v>
      </c>
    </row>
    <row r="32" spans="1:6" ht="19.5" customHeight="1">
      <c r="A32" s="3"/>
      <c r="B32" s="4"/>
      <c r="C32" s="4"/>
      <c r="D32" s="4"/>
      <c r="E32" s="17"/>
      <c r="F32" s="17"/>
    </row>
    <row r="33" spans="1:6" ht="30" hidden="1">
      <c r="A33" s="11" t="s">
        <v>61</v>
      </c>
      <c r="B33" s="14" t="s">
        <v>71</v>
      </c>
      <c r="C33" s="12"/>
      <c r="D33" s="12"/>
      <c r="E33" s="20">
        <f>E23</f>
        <v>8067312</v>
      </c>
      <c r="F33" s="23">
        <f>F23</f>
        <v>4235714</v>
      </c>
    </row>
    <row r="34" spans="1:6" ht="30" hidden="1">
      <c r="A34" s="5" t="s">
        <v>62</v>
      </c>
      <c r="B34" s="13" t="s">
        <v>68</v>
      </c>
      <c r="C34" s="8"/>
      <c r="D34" s="8"/>
      <c r="E34" s="21">
        <f>E7-E33</f>
        <v>58177717</v>
      </c>
      <c r="F34" s="24">
        <f>F7-F33</f>
        <v>80906247</v>
      </c>
    </row>
    <row r="35" spans="1:6" ht="30" hidden="1">
      <c r="A35" s="5" t="s">
        <v>63</v>
      </c>
      <c r="B35" s="13" t="s">
        <v>64</v>
      </c>
      <c r="C35" s="8"/>
      <c r="D35" s="8"/>
      <c r="E35" s="21">
        <f>E8-E34</f>
        <v>7163813</v>
      </c>
      <c r="F35" s="24">
        <f>F8-F34</f>
        <v>7700483</v>
      </c>
    </row>
    <row r="36" spans="1:6" ht="45.75" hidden="1" thickBot="1">
      <c r="A36" s="6" t="s">
        <v>65</v>
      </c>
      <c r="B36" s="9" t="s">
        <v>66</v>
      </c>
      <c r="C36" s="10"/>
      <c r="D36" s="10"/>
      <c r="E36" s="22">
        <f>SUM(E13)</f>
        <v>7163813</v>
      </c>
      <c r="F36" s="25">
        <f>SUM(F13)</f>
        <v>7700483</v>
      </c>
    </row>
    <row r="37" spans="1:6" ht="12.75">
      <c r="A37" s="2"/>
      <c r="E37" s="18"/>
      <c r="F37" s="18"/>
    </row>
    <row r="38" spans="1:6" ht="12.75">
      <c r="A38" s="2"/>
      <c r="E38" s="18"/>
      <c r="F38" s="18"/>
    </row>
    <row r="39" spans="5:6" s="7" customFormat="1" ht="15">
      <c r="E39" s="19"/>
      <c r="F39" s="19"/>
    </row>
    <row r="40" spans="1:6" ht="12.75">
      <c r="A40" s="2"/>
      <c r="E40" s="18"/>
      <c r="F40" s="18"/>
    </row>
    <row r="41" spans="1:6" ht="12.75">
      <c r="A41" s="2"/>
      <c r="E41" s="18"/>
      <c r="F41" s="18"/>
    </row>
    <row r="42" spans="1:6" ht="12.75">
      <c r="A42" s="2"/>
      <c r="E42" s="18"/>
      <c r="F42" s="18"/>
    </row>
    <row r="43" spans="1:6" ht="12.75">
      <c r="A43" s="2"/>
      <c r="E43" s="18"/>
      <c r="F43" s="18"/>
    </row>
    <row r="44" spans="1:6" ht="12.75">
      <c r="A44" s="2"/>
      <c r="E44" s="18"/>
      <c r="F44" s="18"/>
    </row>
    <row r="45" spans="1:6" ht="12.75">
      <c r="A45" s="2"/>
      <c r="E45" s="18"/>
      <c r="F45" s="18"/>
    </row>
    <row r="46" spans="1:6" ht="12.75">
      <c r="A46" s="2"/>
      <c r="E46" s="18"/>
      <c r="F46" s="18"/>
    </row>
    <row r="47" spans="1:6" ht="12.75">
      <c r="A47" s="2"/>
      <c r="E47" s="18"/>
      <c r="F47" s="18"/>
    </row>
    <row r="48" spans="5:6" ht="12.75">
      <c r="E48" s="18"/>
      <c r="F48" s="18"/>
    </row>
    <row r="49" spans="5:6" ht="12.75">
      <c r="E49" s="18"/>
      <c r="F49" s="18"/>
    </row>
    <row r="50" spans="5:6" ht="12.75">
      <c r="E50" s="18"/>
      <c r="F50" s="18"/>
    </row>
    <row r="51" spans="5:6" ht="12.75">
      <c r="E51" s="18"/>
      <c r="F51" s="18"/>
    </row>
    <row r="52" spans="5:6" ht="12.75">
      <c r="E52" s="18"/>
      <c r="F52" s="18"/>
    </row>
    <row r="53" spans="5:6" ht="12.75">
      <c r="E53" s="18"/>
      <c r="F53" s="18"/>
    </row>
    <row r="54" spans="5:6" ht="12.75">
      <c r="E54" s="18"/>
      <c r="F54" s="18"/>
    </row>
    <row r="55" spans="5:6" ht="12.75">
      <c r="E55" s="18"/>
      <c r="F55" s="18"/>
    </row>
    <row r="56" spans="5:6" ht="12.75">
      <c r="E56" s="18"/>
      <c r="F56" s="18"/>
    </row>
    <row r="57" spans="5:6" ht="12.75">
      <c r="E57" s="18"/>
      <c r="F57" s="18"/>
    </row>
    <row r="58" spans="5:6" ht="12.75">
      <c r="E58" s="18"/>
      <c r="F58" s="18"/>
    </row>
    <row r="59" spans="5:6" ht="12.75">
      <c r="E59" s="18"/>
      <c r="F59" s="18"/>
    </row>
    <row r="60" spans="5:6" ht="12.75">
      <c r="E60" s="18"/>
      <c r="F60" s="18"/>
    </row>
    <row r="61" spans="5:6" ht="12.75">
      <c r="E61" s="18"/>
      <c r="F61" s="18"/>
    </row>
    <row r="62" spans="5:6" ht="12.75">
      <c r="E62" s="18"/>
      <c r="F62" s="18"/>
    </row>
    <row r="63" spans="5:6" ht="12.75">
      <c r="E63" s="18"/>
      <c r="F63" s="18"/>
    </row>
    <row r="64" spans="5:6" ht="12.75">
      <c r="E64" s="18"/>
      <c r="F64" s="18"/>
    </row>
    <row r="65" spans="5:6" ht="12.75">
      <c r="E65" s="18"/>
      <c r="F65" s="18"/>
    </row>
    <row r="66" spans="5:6" ht="12.75">
      <c r="E66" s="18"/>
      <c r="F66" s="18"/>
    </row>
    <row r="67" spans="5:6" ht="12.75">
      <c r="E67" s="18"/>
      <c r="F67" s="18"/>
    </row>
    <row r="68" spans="5:6" ht="12.75">
      <c r="E68" s="18"/>
      <c r="F68" s="18"/>
    </row>
    <row r="69" spans="5:6" ht="12.75">
      <c r="E69" s="18"/>
      <c r="F69" s="18"/>
    </row>
    <row r="70" spans="5:6" ht="12.75">
      <c r="E70" s="18"/>
      <c r="F70" s="18"/>
    </row>
    <row r="71" spans="5:6" ht="12.75">
      <c r="E71" s="18"/>
      <c r="F71" s="18"/>
    </row>
    <row r="72" spans="5:6" ht="12.75">
      <c r="E72" s="18"/>
      <c r="F72" s="18"/>
    </row>
    <row r="73" spans="5:6" ht="12.75">
      <c r="E73" s="18"/>
      <c r="F73" s="18"/>
    </row>
    <row r="74" spans="5:6" ht="12.75">
      <c r="E74" s="18"/>
      <c r="F74" s="18"/>
    </row>
    <row r="75" spans="5:6" ht="12.75">
      <c r="E75" s="18"/>
      <c r="F75" s="18"/>
    </row>
    <row r="76" spans="5:6" ht="12.75">
      <c r="E76" s="18"/>
      <c r="F76" s="18"/>
    </row>
    <row r="77" spans="5:6" ht="12.75">
      <c r="E77" s="18"/>
      <c r="F77" s="18"/>
    </row>
    <row r="78" spans="5:6" ht="12.75">
      <c r="E78" s="18"/>
      <c r="F78" s="18"/>
    </row>
    <row r="79" spans="5:6" ht="12.75">
      <c r="E79" s="18"/>
      <c r="F79" s="18"/>
    </row>
    <row r="80" spans="5:6" ht="12.75">
      <c r="E80" s="18"/>
      <c r="F80" s="18"/>
    </row>
    <row r="81" spans="5:6" ht="12.75">
      <c r="E81" s="18"/>
      <c r="F81" s="18"/>
    </row>
    <row r="82" spans="5:6" ht="12.75">
      <c r="E82" s="18"/>
      <c r="F82" s="18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Zarządu Powiatu Nr   152/        /09
z dnia 14 lipca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7"/>
  <dimension ref="A1:F28"/>
  <sheetViews>
    <sheetView workbookViewId="0" topLeftCell="A1">
      <selection activeCell="E5" sqref="E5"/>
    </sheetView>
  </sheetViews>
  <sheetFormatPr defaultColWidth="9.00390625" defaultRowHeight="12.75"/>
  <cols>
    <col min="1" max="1" width="7.00390625" style="0" customWidth="1"/>
    <col min="2" max="2" width="8.25390625" style="0" customWidth="1"/>
    <col min="3" max="3" width="7.75390625" style="0" customWidth="1"/>
    <col min="4" max="4" width="32.625" style="0" customWidth="1"/>
    <col min="5" max="5" width="11.125" style="0" customWidth="1"/>
    <col min="6" max="6" width="12.375" style="0" customWidth="1"/>
  </cols>
  <sheetData>
    <row r="1" ht="12.75">
      <c r="F1" s="110" t="s">
        <v>78</v>
      </c>
    </row>
    <row r="2" ht="12.75">
      <c r="F2" s="16" t="s">
        <v>94</v>
      </c>
    </row>
    <row r="3" ht="12.75">
      <c r="F3" s="16" t="s">
        <v>77</v>
      </c>
    </row>
    <row r="6" spans="1:6" ht="15">
      <c r="A6" s="114" t="s">
        <v>73</v>
      </c>
      <c r="B6" s="115"/>
      <c r="C6" s="115"/>
      <c r="D6" s="115"/>
      <c r="E6" s="115"/>
      <c r="F6" s="115"/>
    </row>
    <row r="7" spans="1:6" ht="15">
      <c r="A7" s="114" t="s">
        <v>79</v>
      </c>
      <c r="B7" s="115"/>
      <c r="C7" s="115"/>
      <c r="D7" s="115"/>
      <c r="E7" s="115"/>
      <c r="F7" s="115"/>
    </row>
    <row r="8" spans="1:6" ht="12.75">
      <c r="A8" s="90"/>
      <c r="B8" s="90"/>
      <c r="C8" s="90"/>
      <c r="D8" s="93"/>
      <c r="E8" s="90"/>
      <c r="F8" s="90"/>
    </row>
    <row r="9" spans="4:6" ht="12.75">
      <c r="D9" s="94"/>
      <c r="F9" s="95" t="s">
        <v>69</v>
      </c>
    </row>
    <row r="10" spans="1:6" ht="12.75">
      <c r="A10" s="116" t="s">
        <v>35</v>
      </c>
      <c r="B10" s="117"/>
      <c r="C10" s="118"/>
      <c r="D10" s="119" t="s">
        <v>1</v>
      </c>
      <c r="E10" s="121" t="s">
        <v>74</v>
      </c>
      <c r="F10" s="121" t="s">
        <v>25</v>
      </c>
    </row>
    <row r="11" spans="1:6" ht="12.75">
      <c r="A11" s="92" t="s">
        <v>21</v>
      </c>
      <c r="B11" s="92" t="s">
        <v>22</v>
      </c>
      <c r="C11" s="92" t="s">
        <v>75</v>
      </c>
      <c r="D11" s="120"/>
      <c r="E11" s="121"/>
      <c r="F11" s="121"/>
    </row>
    <row r="12" spans="1:6" ht="12.75">
      <c r="A12" s="96">
        <v>1</v>
      </c>
      <c r="B12" s="96">
        <v>2</v>
      </c>
      <c r="C12" s="96">
        <v>3</v>
      </c>
      <c r="D12" s="88">
        <v>4</v>
      </c>
      <c r="E12" s="96">
        <v>5</v>
      </c>
      <c r="F12" s="96">
        <v>6</v>
      </c>
    </row>
    <row r="13" spans="1:6" ht="12.75" hidden="1">
      <c r="A13" s="40">
        <v>801</v>
      </c>
      <c r="B13" s="97"/>
      <c r="C13" s="98"/>
      <c r="D13" s="26" t="s">
        <v>81</v>
      </c>
      <c r="E13" s="99">
        <f>SUM(E14)</f>
        <v>0</v>
      </c>
      <c r="F13" s="99">
        <f>SUM(F14)</f>
        <v>0</v>
      </c>
    </row>
    <row r="14" spans="1:6" ht="12.75" hidden="1">
      <c r="A14" s="100"/>
      <c r="B14" s="39">
        <v>80195</v>
      </c>
      <c r="C14" s="101"/>
      <c r="D14" s="26" t="s">
        <v>82</v>
      </c>
      <c r="E14" s="99">
        <f>SUM(E15)</f>
        <v>0</v>
      </c>
      <c r="F14" s="99">
        <f>SUM(F16)</f>
        <v>0</v>
      </c>
    </row>
    <row r="15" spans="1:6" ht="60" hidden="1">
      <c r="A15" s="89"/>
      <c r="B15" s="91"/>
      <c r="C15" s="102">
        <v>2120</v>
      </c>
      <c r="D15" s="15" t="s">
        <v>2</v>
      </c>
      <c r="E15" s="103">
        <v>0</v>
      </c>
      <c r="F15" s="103">
        <v>0</v>
      </c>
    </row>
    <row r="16" spans="1:6" ht="24" hidden="1">
      <c r="A16" s="89"/>
      <c r="B16" s="91"/>
      <c r="C16" s="102">
        <v>4240</v>
      </c>
      <c r="D16" s="104" t="s">
        <v>90</v>
      </c>
      <c r="E16" s="103"/>
      <c r="F16" s="103">
        <v>0</v>
      </c>
    </row>
    <row r="17" spans="1:6" ht="12.75">
      <c r="A17" s="40">
        <v>852</v>
      </c>
      <c r="B17" s="97"/>
      <c r="C17" s="98"/>
      <c r="D17" s="26" t="s">
        <v>76</v>
      </c>
      <c r="E17" s="99">
        <f>SUM(E18)</f>
        <v>43200</v>
      </c>
      <c r="F17" s="99">
        <f>SUM(F18)</f>
        <v>43200</v>
      </c>
    </row>
    <row r="18" spans="1:6" ht="12.75">
      <c r="A18" s="100"/>
      <c r="B18" s="39">
        <v>85295</v>
      </c>
      <c r="C18" s="101"/>
      <c r="D18" s="26" t="s">
        <v>82</v>
      </c>
      <c r="E18" s="99">
        <f>SUM(E19)</f>
        <v>43200</v>
      </c>
      <c r="F18" s="99">
        <f>SUM(F20:F27)</f>
        <v>43200</v>
      </c>
    </row>
    <row r="19" spans="1:6" ht="60">
      <c r="A19" s="89"/>
      <c r="B19" s="91"/>
      <c r="C19" s="102">
        <v>2120</v>
      </c>
      <c r="D19" s="15" t="s">
        <v>2</v>
      </c>
      <c r="E19" s="103">
        <v>43200</v>
      </c>
      <c r="F19" s="103">
        <v>0</v>
      </c>
    </row>
    <row r="20" spans="1:6" ht="39" customHeight="1" hidden="1">
      <c r="A20" s="89"/>
      <c r="B20" s="91"/>
      <c r="C20" s="102">
        <v>2820</v>
      </c>
      <c r="D20" s="104" t="s">
        <v>91</v>
      </c>
      <c r="E20" s="103"/>
      <c r="F20" s="103">
        <v>0</v>
      </c>
    </row>
    <row r="21" spans="1:6" ht="12.75" hidden="1">
      <c r="A21" s="89"/>
      <c r="B21" s="91"/>
      <c r="C21" s="102">
        <v>4110</v>
      </c>
      <c r="D21" s="104" t="s">
        <v>84</v>
      </c>
      <c r="E21" s="103"/>
      <c r="F21" s="103"/>
    </row>
    <row r="22" spans="1:6" ht="12.75" hidden="1">
      <c r="A22" s="89"/>
      <c r="B22" s="91"/>
      <c r="C22" s="102">
        <v>4120</v>
      </c>
      <c r="D22" s="104" t="s">
        <v>85</v>
      </c>
      <c r="E22" s="103"/>
      <c r="F22" s="103"/>
    </row>
    <row r="23" spans="1:6" ht="12.75">
      <c r="A23" s="89"/>
      <c r="B23" s="91"/>
      <c r="C23" s="102">
        <v>4170</v>
      </c>
      <c r="D23" s="104" t="s">
        <v>86</v>
      </c>
      <c r="E23" s="103"/>
      <c r="F23" s="103">
        <v>41200</v>
      </c>
    </row>
    <row r="24" spans="1:6" ht="12.75">
      <c r="A24" s="89"/>
      <c r="B24" s="91"/>
      <c r="C24" s="102">
        <v>4210</v>
      </c>
      <c r="D24" s="104" t="s">
        <v>88</v>
      </c>
      <c r="E24" s="103"/>
      <c r="F24" s="103">
        <v>900</v>
      </c>
    </row>
    <row r="25" spans="1:6" ht="12.75">
      <c r="A25" s="89"/>
      <c r="B25" s="91"/>
      <c r="C25" s="102">
        <v>4300</v>
      </c>
      <c r="D25" s="104" t="s">
        <v>83</v>
      </c>
      <c r="E25" s="103"/>
      <c r="F25" s="103">
        <v>1100</v>
      </c>
    </row>
    <row r="26" spans="1:6" ht="36" hidden="1">
      <c r="A26" s="89"/>
      <c r="B26" s="91"/>
      <c r="C26" s="102">
        <v>4740</v>
      </c>
      <c r="D26" s="105" t="s">
        <v>89</v>
      </c>
      <c r="E26" s="103"/>
      <c r="F26" s="103">
        <v>0</v>
      </c>
    </row>
    <row r="27" spans="1:6" ht="24" hidden="1">
      <c r="A27" s="89"/>
      <c r="B27" s="91"/>
      <c r="C27" s="102">
        <v>4750</v>
      </c>
      <c r="D27" s="105" t="s">
        <v>87</v>
      </c>
      <c r="E27" s="103"/>
      <c r="F27" s="103">
        <v>0</v>
      </c>
    </row>
    <row r="28" spans="1:6" ht="18">
      <c r="A28" s="106"/>
      <c r="B28" s="107"/>
      <c r="C28" s="107"/>
      <c r="D28" s="108" t="s">
        <v>72</v>
      </c>
      <c r="E28" s="109">
        <f>SUM(E13,E17)</f>
        <v>43200</v>
      </c>
      <c r="F28" s="109">
        <f>SUM(F13,F17)</f>
        <v>43200</v>
      </c>
    </row>
  </sheetData>
  <mergeCells count="6">
    <mergeCell ref="A6:F6"/>
    <mergeCell ref="A7:F7"/>
    <mergeCell ref="A10:C10"/>
    <mergeCell ref="D10:D11"/>
    <mergeCell ref="E10:E11"/>
    <mergeCell ref="F10:F11"/>
  </mergeCells>
  <printOptions/>
  <pageMargins left="1.19" right="0.5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2009-07-03T06:05:25Z</cp:lastPrinted>
  <dcterms:created xsi:type="dcterms:W3CDTF">1998-12-09T13:02:10Z</dcterms:created>
  <dcterms:modified xsi:type="dcterms:W3CDTF">2009-07-15T11:57:02Z</dcterms:modified>
  <cp:category/>
  <cp:version/>
  <cp:contentType/>
  <cp:contentStatus/>
</cp:coreProperties>
</file>