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<sst xmlns="http://schemas.openxmlformats.org/spreadsheetml/2006/main" count="110" uniqueCount="52">
  <si>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</si>
  <si>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</si>
  <si>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</si>
  <si>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</si>
  <si>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</si>
  <si>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</si>
  <si>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</si>
  <si>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</si>
  <si>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</si>
  <si>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</si>
  <si>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</si>
  <si>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</si>
  <si>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II</t>
  </si>
  <si>
    <t>2. Koszty księgowe</t>
  </si>
  <si>
    <t>III</t>
  </si>
  <si>
    <t>wynagrodzenie</t>
  </si>
  <si>
    <t>podatek</t>
  </si>
  <si>
    <t xml:space="preserve">Faktura </t>
  </si>
  <si>
    <t>składki ZUS</t>
  </si>
  <si>
    <t>1. Przygotowanie materiałów informacyjno - promocyjnych na stronę internetową</t>
  </si>
  <si>
    <t>1. Stypendia</t>
  </si>
  <si>
    <t>z tego ze środków własnych</t>
  </si>
  <si>
    <t>_</t>
  </si>
  <si>
    <t xml:space="preserve"> 1. Obsługo administracyjno-biurowa</t>
  </si>
  <si>
    <t>Załącznik do protokołu z wykonania zadania publicznego Umowa Nr EKSP/I/4/2016 z dnia 31.03.2016 r .</t>
  </si>
  <si>
    <t>Umowa stypendialna</t>
  </si>
  <si>
    <t>02.09.2016</t>
  </si>
  <si>
    <t>Umowa zlecenie nr FS/zlec/2016/07/03</t>
  </si>
  <si>
    <t>Umowa zlecenie nr FS/zlec/2016/07/04</t>
  </si>
  <si>
    <t>FV nr FA/6/11/2016</t>
  </si>
  <si>
    <t>04.11.2016</t>
  </si>
  <si>
    <t>przelew 08.11.2016</t>
  </si>
  <si>
    <t>Lista płac nr 03/10/2016/FS z 31.10.2016 r.</t>
  </si>
  <si>
    <t>Lista płac nr 04/10/2016/FS z 31.10.2016 r.</t>
  </si>
  <si>
    <t>przelew 30.11.2016</t>
  </si>
  <si>
    <t xml:space="preserve">Umowa stypendialna Nr 1/PG/RS/2016 z 02.09.2016 r. -  Aleksandra Bludau (wypłata stypendium 
za m-c IX, X, XI, XII/2016, I,II,III,IV,V,VI/2017
-10 m-cy × 150 zł = 1.500zł.)
</t>
  </si>
  <si>
    <t>30.09.2016 za m-c IX;  24.10.2016 za m-c X; 24.11.2016 za m-c XI;08.12.2016 za m-ce XII/2016 i I/2017; 27.02.2017 za m-c II; 23.03.2017 za m-c III; 26.04.2017 za m-c IV; 24.05.2017 za m-c V; 28.06.2017 za m-c VI</t>
  </si>
  <si>
    <t xml:space="preserve">Umowa stypendialna Nr 2/PG/RS/2016 z 02.09.2016 r. -  Damian Tuszyński (wypłata stypendium 
za m-c IX, X, XI, XII/2016,I,II,III,IV,V,VI/2017
-10 m-cy × 150 zł = 1.500zł.)
</t>
  </si>
  <si>
    <t xml:space="preserve">Umowa stypendialna Nr 3/PG/RS/2016 z 02.09.2016 r. -  Karolina Kułakowska (wypłata stypendium 
za m-c IX, X, XI, XII/2016, I,II,III,IV,V,VI/2017
-10 m-cy × 150 zł = 1.500zł.)
</t>
  </si>
  <si>
    <t xml:space="preserve">Umowa stypendialna Nr 4/PG/RS/2016 z 02.09.2016 r. -  Weronika Warpas (wypłata stypendium 
za m-c IX, X, XI, XII/2016,I,II,III,IV,V,VI/2017
-10 m-cy × 150 zł = 1.500zł.)
</t>
  </si>
  <si>
    <t xml:space="preserve">Umowa stypendialna Nr 5/PG/RS/2016 z 02.09.2016 r. -  Magdalena Szczepańska (wypłata stypendium 
za m-c IX, X, XI, XII/2016,I,II,III,IV,V,VI/2017
-10 m-cy × 150 zł = 1.500zł.)
</t>
  </si>
  <si>
    <t xml:space="preserve">Umowa stypendialna Nr 6/PG/RS/2016 z 02.09.2016 r. -  Agnieszka Pasik (wypłata stypendium 
za m-c IX, X, XI, XII/2016,I,II,III,IV,V,VI/2017
-10 m-cy × 150 zł = 1.500zł.)
</t>
  </si>
  <si>
    <t xml:space="preserve">Umowa stypendialna Nr 8/PG/RS/2016 z 02.09.2016 r. -  Małgorzata Maciejewska (wypłata stypendium 
za m-c IX, X, XI, XII/2016, I,II,III,IV,V,VI/2017
-10 m-cy × 150 zł = 1.500zł.)
</t>
  </si>
  <si>
    <t>Umowa stypendialna Nr 10/PG/RS/2016 z 02.09.2016 r. -  Natalia Jakielska (wypłata stypendium 
za m-c IX, X, XI, XII/2016,I,II,III,IV,V,VI/2017
-10 m-cy × 150 zł = 1.500zł.)</t>
  </si>
  <si>
    <t>Umowa stypendialna Nr 11/PG/RS/2016 z 02.09.2016 r. -   Edyta Licznerska(wypłata stypendium 
za m-c IX, X, XI, XII/2016,I,II,III,IV,V,VI/2017
-10 m-cy × 150 zł = 1.500zł.)</t>
  </si>
  <si>
    <t xml:space="preserve">Umowa stypendialna Nr 12/PG/RS/2016 z 02.09.2016 r. -  Martyna Górna (wypłata stypendium 
za m-c IX, X, XI, XII/2016,I,II,III,IV,V,VI/2017
-10 m-cy × 150 zł = 1.500zł.)
</t>
  </si>
  <si>
    <t xml:space="preserve">Umowa stypendialna Nr 13/PG/RS/2016 z 02.09.2016 r. - Arkadiusz Jęczewski (wypłata stypendium 
za m-c IX, X, XI, XII/2016,I,II,III,IV,V,VI/2017
-10 m-cy × 150 zł = 1.500zł.)
</t>
  </si>
  <si>
    <t xml:space="preserve">Umowa stypendialna Nr 15/PG/RS/2016 z 02.09.2016 r. -  Karolina Fafińska (wypłata stypendium 
za m-c IX, X, XI, XII/2016, I,II,III,IV,V,VI/2017
-10 m-cy × 150 zł = 1.500zł.)
</t>
  </si>
  <si>
    <t>Umowa stypendialna Nr 16/PG/RS/2016 z 02.09.2016 r. -  Milena Bedra (wypłata stypendium 
za m-c IX, X, XI, XII/2016, I,II,III,IV,V,VI/2017
-10 m-cy × 150 zł = 1.500zł.)</t>
  </si>
  <si>
    <t xml:space="preserve">Umowa stypendialna Nr 7/PG/RS/2016 z 02.09.2016 r. -  Katarzyna Koczkodon (wypłata stypendium 
za m-c IX, X, XI, XII/2016,I,II,III,IV,V,VI/2017
-10 m-cy × 150 zł = 1.500zł.)
</t>
  </si>
  <si>
    <t xml:space="preserve">Umowa stypendialna Nr 9/PG/RS/2016 z 02.09.2016 r. -  Anna Sochacka (wypłata stypendium 
za m-c IX, X, XI, XII/2016,I,II,III,IV,V,VI/2017
-10 m-cy × 150 zł = 1.500zł.)
</t>
  </si>
  <si>
    <t xml:space="preserve">Umowa stypendialna Nr 14/PG/RS/2016 z 02.09.2016 r. -  Małgorzata Junker (wypłata stypendium 
za m-c IX, X, XI, XII/2016, I,II,III,IV,V,VI/2017
-10 m-cy × 150 zł = 1.500zł.)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</si>
</sst>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4" fontId="7" fillId="33" borderId="17" xfId="0" applyNumberFormat="1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14" fontId="8" fillId="0" borderId="22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view="pageBreakPreview" zoomScale="60" zoomScaleNormal="85" zoomScalePageLayoutView="0" workbookViewId="0" topLeftCell="A1">
      <selection activeCell="B5" sqref="B5:B6"/>
    </sheetView>
  </sheetViews>
  <sheetFormatPr defaultColWidth="9.00390625" defaultRowHeight="12.75"/>
  <cols>
    <col min="1" max="1" width="9.375" style="1" customWidth="1"/>
    <col min="2" max="2" width="3.625" style="1" bestFit="1" customWidth="1"/>
    <col min="3" max="3" width="26.00390625" style="1" customWidth="1"/>
    <col min="4" max="4" width="29.125" style="1" customWidth="1"/>
    <col min="5" max="5" width="16.875" style="1" customWidth="1"/>
    <col min="6" max="6" width="11.125" style="1" customWidth="1"/>
    <col min="7" max="7" width="10.00390625" style="1" customWidth="1"/>
    <col min="8" max="8" width="11.375" style="1" hidden="1" customWidth="1"/>
    <col min="9" max="9" width="11.875" style="1" customWidth="1"/>
    <col min="10" max="10" width="39.75390625" style="1" customWidth="1"/>
    <col min="11" max="16384" width="9.125" style="1" customWidth="1"/>
  </cols>
  <sheetData>
    <row r="1" ht="12.75" customHeight="1"/>
    <row r="2" spans="2:11" ht="16.5" customHeight="1" thickBot="1">
      <c r="B2" s="2"/>
      <c r="C2" s="2"/>
      <c r="D2" s="2"/>
      <c r="E2" s="2"/>
      <c r="F2" s="2"/>
      <c r="G2" s="2"/>
      <c r="H2" s="19"/>
      <c r="I2" s="20" t="s">
        <v>24</v>
      </c>
      <c r="J2" s="2"/>
      <c r="K2" s="14"/>
    </row>
    <row r="3" spans="2:11" s="2" customFormat="1" ht="6.75" customHeight="1">
      <c r="B3" s="48" t="s">
        <v>9</v>
      </c>
      <c r="C3" s="49"/>
      <c r="D3" s="49"/>
      <c r="E3" s="49"/>
      <c r="F3" s="49"/>
      <c r="G3" s="49"/>
      <c r="H3" s="49"/>
      <c r="I3" s="50"/>
      <c r="K3" s="14"/>
    </row>
    <row r="4" spans="2:11" s="2" customFormat="1" ht="11.25">
      <c r="B4" s="51"/>
      <c r="C4" s="52"/>
      <c r="D4" s="52"/>
      <c r="E4" s="52"/>
      <c r="F4" s="52"/>
      <c r="G4" s="52"/>
      <c r="H4" s="52"/>
      <c r="I4" s="53"/>
      <c r="K4" s="14"/>
    </row>
    <row r="5" spans="1:11" s="2" customFormat="1" ht="24.75" customHeight="1">
      <c r="A5" s="1"/>
      <c r="B5" s="54" t="s">
        <v>0</v>
      </c>
      <c r="C5" s="55" t="s">
        <v>1</v>
      </c>
      <c r="D5" s="55" t="s">
        <v>2</v>
      </c>
      <c r="E5" s="55" t="s">
        <v>3</v>
      </c>
      <c r="F5" s="55" t="s">
        <v>5</v>
      </c>
      <c r="G5" s="55" t="s">
        <v>4</v>
      </c>
      <c r="H5" s="22"/>
      <c r="I5" s="55" t="s">
        <v>21</v>
      </c>
      <c r="J5" s="71" t="s">
        <v>7</v>
      </c>
      <c r="K5" s="14"/>
    </row>
    <row r="6" spans="1:11" s="2" customFormat="1" ht="35.25" customHeight="1">
      <c r="A6" s="1"/>
      <c r="B6" s="54"/>
      <c r="C6" s="55"/>
      <c r="D6" s="55"/>
      <c r="E6" s="55"/>
      <c r="F6" s="55"/>
      <c r="G6" s="55"/>
      <c r="H6" s="21" t="s">
        <v>6</v>
      </c>
      <c r="I6" s="55"/>
      <c r="J6" s="71"/>
      <c r="K6" s="14"/>
    </row>
    <row r="7" spans="1:11" s="2" customFormat="1" ht="20.25" customHeight="1">
      <c r="A7" s="1"/>
      <c r="B7" s="28" t="s">
        <v>11</v>
      </c>
      <c r="C7" s="29" t="s">
        <v>20</v>
      </c>
      <c r="D7" s="30"/>
      <c r="E7" s="30"/>
      <c r="F7" s="31">
        <f>SUM(F8:F28)</f>
        <v>24000</v>
      </c>
      <c r="G7" s="31">
        <f>SUM(G8:G28)</f>
        <v>12000</v>
      </c>
      <c r="H7" s="31">
        <f>SUM(H8:H28)</f>
        <v>0</v>
      </c>
      <c r="I7" s="31">
        <f>SUM(I8:I28)</f>
        <v>12000</v>
      </c>
      <c r="J7" s="8"/>
      <c r="K7" s="14"/>
    </row>
    <row r="8" spans="2:11" ht="35.25" customHeight="1">
      <c r="B8" s="64"/>
      <c r="C8" s="62" t="s">
        <v>25</v>
      </c>
      <c r="D8" s="63" t="s">
        <v>35</v>
      </c>
      <c r="E8" s="59" t="s">
        <v>26</v>
      </c>
      <c r="F8" s="56">
        <f>SUM(I8+G8)</f>
        <v>1500</v>
      </c>
      <c r="G8" s="56">
        <v>750</v>
      </c>
      <c r="H8" s="46"/>
      <c r="I8" s="56">
        <v>750</v>
      </c>
      <c r="J8" s="72" t="s">
        <v>36</v>
      </c>
      <c r="K8" s="14"/>
    </row>
    <row r="9" spans="2:11" ht="55.5" customHeight="1">
      <c r="B9" s="64"/>
      <c r="C9" s="62"/>
      <c r="D9" s="63"/>
      <c r="E9" s="59"/>
      <c r="F9" s="56"/>
      <c r="G9" s="56"/>
      <c r="H9" s="47"/>
      <c r="I9" s="56"/>
      <c r="J9" s="72"/>
      <c r="K9" s="14"/>
    </row>
    <row r="10" spans="2:11" ht="15" customHeight="1">
      <c r="B10" s="64"/>
      <c r="C10" s="62" t="s">
        <v>25</v>
      </c>
      <c r="D10" s="57" t="s">
        <v>37</v>
      </c>
      <c r="E10" s="59" t="s">
        <v>26</v>
      </c>
      <c r="F10" s="60">
        <v>1500</v>
      </c>
      <c r="G10" s="56">
        <v>750</v>
      </c>
      <c r="H10" s="47"/>
      <c r="I10" s="56">
        <v>750</v>
      </c>
      <c r="J10" s="72" t="s">
        <v>36</v>
      </c>
      <c r="K10" s="14"/>
    </row>
    <row r="11" spans="2:11" ht="77.25" customHeight="1">
      <c r="B11" s="64"/>
      <c r="C11" s="62"/>
      <c r="D11" s="58"/>
      <c r="E11" s="59"/>
      <c r="F11" s="61"/>
      <c r="G11" s="56"/>
      <c r="H11" s="47"/>
      <c r="I11" s="56"/>
      <c r="J11" s="72"/>
      <c r="K11" s="14"/>
    </row>
    <row r="12" spans="2:11" ht="15" customHeight="1">
      <c r="B12" s="64"/>
      <c r="C12" s="62" t="s">
        <v>25</v>
      </c>
      <c r="D12" s="57" t="s">
        <v>38</v>
      </c>
      <c r="E12" s="59" t="s">
        <v>26</v>
      </c>
      <c r="F12" s="60">
        <v>1500</v>
      </c>
      <c r="G12" s="56">
        <v>750</v>
      </c>
      <c r="H12" s="47"/>
      <c r="I12" s="56">
        <v>750</v>
      </c>
      <c r="J12" s="72" t="s">
        <v>36</v>
      </c>
      <c r="K12" s="14"/>
    </row>
    <row r="13" spans="2:11" ht="75" customHeight="1">
      <c r="B13" s="64"/>
      <c r="C13" s="62"/>
      <c r="D13" s="58"/>
      <c r="E13" s="59"/>
      <c r="F13" s="61"/>
      <c r="G13" s="56"/>
      <c r="H13" s="47"/>
      <c r="I13" s="56"/>
      <c r="J13" s="72"/>
      <c r="K13" s="14"/>
    </row>
    <row r="14" spans="2:11" ht="17.25" customHeight="1">
      <c r="B14" s="64"/>
      <c r="C14" s="62" t="s">
        <v>25</v>
      </c>
      <c r="D14" s="57" t="s">
        <v>39</v>
      </c>
      <c r="E14" s="59" t="s">
        <v>26</v>
      </c>
      <c r="F14" s="60">
        <v>1500</v>
      </c>
      <c r="G14" s="56">
        <v>750</v>
      </c>
      <c r="H14" s="47"/>
      <c r="I14" s="56">
        <v>750</v>
      </c>
      <c r="J14" s="72" t="s">
        <v>36</v>
      </c>
      <c r="K14" s="14"/>
    </row>
    <row r="15" spans="2:11" ht="69" customHeight="1">
      <c r="B15" s="64"/>
      <c r="C15" s="62"/>
      <c r="D15" s="58"/>
      <c r="E15" s="59"/>
      <c r="F15" s="61"/>
      <c r="G15" s="56"/>
      <c r="H15" s="47"/>
      <c r="I15" s="56"/>
      <c r="J15" s="72"/>
      <c r="K15" s="14"/>
    </row>
    <row r="16" spans="2:11" ht="17.25" customHeight="1">
      <c r="B16" s="64"/>
      <c r="C16" s="62" t="s">
        <v>25</v>
      </c>
      <c r="D16" s="57" t="s">
        <v>40</v>
      </c>
      <c r="E16" s="59" t="s">
        <v>26</v>
      </c>
      <c r="F16" s="60">
        <v>1500</v>
      </c>
      <c r="G16" s="56">
        <v>750</v>
      </c>
      <c r="H16" s="47"/>
      <c r="I16" s="56">
        <v>750</v>
      </c>
      <c r="J16" s="72" t="s">
        <v>36</v>
      </c>
      <c r="K16" s="14"/>
    </row>
    <row r="17" spans="2:11" ht="72" customHeight="1">
      <c r="B17" s="64"/>
      <c r="C17" s="62"/>
      <c r="D17" s="58"/>
      <c r="E17" s="59"/>
      <c r="F17" s="61"/>
      <c r="G17" s="56"/>
      <c r="H17" s="47"/>
      <c r="I17" s="56"/>
      <c r="J17" s="72"/>
      <c r="K17" s="14"/>
    </row>
    <row r="18" spans="2:11" ht="91.5" customHeight="1">
      <c r="B18" s="64"/>
      <c r="C18" s="24" t="s">
        <v>25</v>
      </c>
      <c r="D18" s="25" t="s">
        <v>41</v>
      </c>
      <c r="E18" s="26" t="s">
        <v>26</v>
      </c>
      <c r="F18" s="23">
        <v>1500</v>
      </c>
      <c r="G18" s="23">
        <v>750</v>
      </c>
      <c r="H18" s="47"/>
      <c r="I18" s="36">
        <v>750</v>
      </c>
      <c r="J18" s="45" t="s">
        <v>36</v>
      </c>
      <c r="K18" s="14"/>
    </row>
    <row r="19" spans="2:11" ht="89.25" customHeight="1">
      <c r="B19" s="64"/>
      <c r="C19" s="24" t="s">
        <v>25</v>
      </c>
      <c r="D19" s="25" t="s">
        <v>49</v>
      </c>
      <c r="E19" s="26" t="s">
        <v>26</v>
      </c>
      <c r="F19" s="23">
        <v>1500</v>
      </c>
      <c r="G19" s="23">
        <v>750</v>
      </c>
      <c r="H19" s="47"/>
      <c r="I19" s="36">
        <v>750</v>
      </c>
      <c r="J19" s="45" t="s">
        <v>36</v>
      </c>
      <c r="K19" s="14"/>
    </row>
    <row r="20" spans="2:11" ht="87.75" customHeight="1">
      <c r="B20" s="64"/>
      <c r="C20" s="24" t="s">
        <v>25</v>
      </c>
      <c r="D20" s="25" t="s">
        <v>42</v>
      </c>
      <c r="E20" s="26" t="s">
        <v>26</v>
      </c>
      <c r="F20" s="23">
        <v>1500</v>
      </c>
      <c r="G20" s="23">
        <v>750</v>
      </c>
      <c r="H20" s="47"/>
      <c r="I20" s="36">
        <v>750</v>
      </c>
      <c r="J20" s="45" t="s">
        <v>36</v>
      </c>
      <c r="K20" s="14"/>
    </row>
    <row r="21" spans="2:11" ht="89.25" customHeight="1">
      <c r="B21" s="64"/>
      <c r="C21" s="24" t="s">
        <v>25</v>
      </c>
      <c r="D21" s="25" t="s">
        <v>50</v>
      </c>
      <c r="E21" s="26" t="s">
        <v>26</v>
      </c>
      <c r="F21" s="23">
        <v>1500</v>
      </c>
      <c r="G21" s="23">
        <v>750</v>
      </c>
      <c r="H21" s="47"/>
      <c r="I21" s="36">
        <v>750</v>
      </c>
      <c r="J21" s="45" t="s">
        <v>36</v>
      </c>
      <c r="K21" s="14"/>
    </row>
    <row r="22" spans="2:11" ht="86.25" customHeight="1">
      <c r="B22" s="64"/>
      <c r="C22" s="24" t="s">
        <v>25</v>
      </c>
      <c r="D22" s="25" t="s">
        <v>43</v>
      </c>
      <c r="E22" s="26" t="s">
        <v>26</v>
      </c>
      <c r="F22" s="23">
        <v>1500</v>
      </c>
      <c r="G22" s="23">
        <v>750</v>
      </c>
      <c r="H22" s="47"/>
      <c r="I22" s="36">
        <v>750</v>
      </c>
      <c r="J22" s="45" t="s">
        <v>36</v>
      </c>
      <c r="K22" s="14"/>
    </row>
    <row r="23" spans="2:11" ht="90" customHeight="1">
      <c r="B23" s="64"/>
      <c r="C23" s="24" t="s">
        <v>25</v>
      </c>
      <c r="D23" s="25" t="s">
        <v>44</v>
      </c>
      <c r="E23" s="26" t="s">
        <v>26</v>
      </c>
      <c r="F23" s="23">
        <v>1500</v>
      </c>
      <c r="G23" s="23">
        <v>750</v>
      </c>
      <c r="H23" s="47"/>
      <c r="I23" s="36">
        <v>750</v>
      </c>
      <c r="J23" s="45" t="s">
        <v>36</v>
      </c>
      <c r="K23" s="14"/>
    </row>
    <row r="24" spans="2:12" ht="90.75" customHeight="1">
      <c r="B24" s="15"/>
      <c r="C24" s="24" t="s">
        <v>25</v>
      </c>
      <c r="D24" s="25" t="s">
        <v>45</v>
      </c>
      <c r="E24" s="26" t="s">
        <v>26</v>
      </c>
      <c r="F24" s="23">
        <v>1500</v>
      </c>
      <c r="G24" s="23">
        <v>750</v>
      </c>
      <c r="H24" s="47"/>
      <c r="I24" s="36">
        <v>750</v>
      </c>
      <c r="J24" s="45" t="s">
        <v>36</v>
      </c>
      <c r="K24" s="14"/>
      <c r="L24" s="2"/>
    </row>
    <row r="25" spans="2:11" ht="90" customHeight="1">
      <c r="B25" s="15"/>
      <c r="C25" s="24" t="s">
        <v>25</v>
      </c>
      <c r="D25" s="25" t="s">
        <v>46</v>
      </c>
      <c r="E25" s="26" t="s">
        <v>26</v>
      </c>
      <c r="F25" s="23">
        <v>1500</v>
      </c>
      <c r="G25" s="23">
        <v>750</v>
      </c>
      <c r="H25" s="47"/>
      <c r="I25" s="36">
        <v>750</v>
      </c>
      <c r="J25" s="45" t="s">
        <v>36</v>
      </c>
      <c r="K25" s="14"/>
    </row>
    <row r="26" spans="2:11" ht="93" customHeight="1">
      <c r="B26" s="15"/>
      <c r="C26" s="24" t="s">
        <v>25</v>
      </c>
      <c r="D26" s="25" t="s">
        <v>51</v>
      </c>
      <c r="E26" s="26" t="s">
        <v>26</v>
      </c>
      <c r="F26" s="23">
        <v>1500</v>
      </c>
      <c r="G26" s="23">
        <v>750</v>
      </c>
      <c r="H26" s="47"/>
      <c r="I26" s="36">
        <v>750</v>
      </c>
      <c r="J26" s="45" t="s">
        <v>36</v>
      </c>
      <c r="K26" s="14"/>
    </row>
    <row r="27" spans="2:11" ht="94.5" customHeight="1">
      <c r="B27" s="15"/>
      <c r="C27" s="24" t="s">
        <v>25</v>
      </c>
      <c r="D27" s="25" t="s">
        <v>47</v>
      </c>
      <c r="E27" s="26" t="s">
        <v>26</v>
      </c>
      <c r="F27" s="23">
        <v>1500</v>
      </c>
      <c r="G27" s="23">
        <v>750</v>
      </c>
      <c r="H27" s="47"/>
      <c r="I27" s="36">
        <v>750</v>
      </c>
      <c r="J27" s="45" t="s">
        <v>36</v>
      </c>
      <c r="K27" s="14"/>
    </row>
    <row r="28" spans="2:11" ht="81" customHeight="1">
      <c r="B28" s="15"/>
      <c r="C28" s="24" t="s">
        <v>25</v>
      </c>
      <c r="D28" s="25" t="s">
        <v>48</v>
      </c>
      <c r="E28" s="26" t="s">
        <v>26</v>
      </c>
      <c r="F28" s="23">
        <v>1500</v>
      </c>
      <c r="G28" s="23">
        <v>750</v>
      </c>
      <c r="H28" s="47"/>
      <c r="I28" s="36">
        <v>750</v>
      </c>
      <c r="J28" s="45" t="s">
        <v>36</v>
      </c>
      <c r="K28" s="14"/>
    </row>
    <row r="29" spans="2:11" ht="33" customHeight="1">
      <c r="B29" s="28" t="s">
        <v>12</v>
      </c>
      <c r="C29" s="29" t="s">
        <v>23</v>
      </c>
      <c r="D29" s="39"/>
      <c r="E29" s="30"/>
      <c r="F29" s="40">
        <f>SUM(F30:F32)</f>
        <v>1400</v>
      </c>
      <c r="G29" s="40">
        <f>SUM(G30:G32)</f>
        <v>1400</v>
      </c>
      <c r="H29" s="40">
        <f>SUM(H30:H32)</f>
        <v>0</v>
      </c>
      <c r="I29" s="40">
        <f>SUM(I30:I32)</f>
        <v>0</v>
      </c>
      <c r="J29" s="9"/>
      <c r="K29" s="14"/>
    </row>
    <row r="30" spans="2:11" ht="16.5" customHeight="1">
      <c r="B30" s="68"/>
      <c r="C30" s="67" t="s">
        <v>27</v>
      </c>
      <c r="D30" s="67" t="s">
        <v>32</v>
      </c>
      <c r="E30" s="27" t="s">
        <v>15</v>
      </c>
      <c r="F30" s="23">
        <v>1181</v>
      </c>
      <c r="G30" s="23">
        <v>1181</v>
      </c>
      <c r="H30" s="33"/>
      <c r="I30" s="33" t="s">
        <v>22</v>
      </c>
      <c r="J30" s="34" t="s">
        <v>31</v>
      </c>
      <c r="K30" s="14"/>
    </row>
    <row r="31" spans="2:11" ht="15" customHeight="1">
      <c r="B31" s="69"/>
      <c r="C31" s="67"/>
      <c r="D31" s="67"/>
      <c r="E31" s="27" t="s">
        <v>16</v>
      </c>
      <c r="F31" s="23">
        <v>93</v>
      </c>
      <c r="G31" s="23">
        <v>93</v>
      </c>
      <c r="H31" s="33"/>
      <c r="I31" s="33" t="s">
        <v>22</v>
      </c>
      <c r="J31" s="34" t="s">
        <v>34</v>
      </c>
      <c r="K31" s="14"/>
    </row>
    <row r="32" spans="2:11" ht="15" customHeight="1">
      <c r="B32" s="70"/>
      <c r="C32" s="67"/>
      <c r="D32" s="67"/>
      <c r="E32" s="27" t="s">
        <v>18</v>
      </c>
      <c r="F32" s="23">
        <v>126</v>
      </c>
      <c r="G32" s="23">
        <v>126</v>
      </c>
      <c r="H32" s="33"/>
      <c r="I32" s="33" t="s">
        <v>22</v>
      </c>
      <c r="J32" s="34" t="s">
        <v>34</v>
      </c>
      <c r="K32" s="14"/>
    </row>
    <row r="33" spans="2:11" ht="48" customHeight="1">
      <c r="B33" s="7"/>
      <c r="C33" s="29" t="s">
        <v>13</v>
      </c>
      <c r="D33" s="30"/>
      <c r="E33" s="30"/>
      <c r="F33" s="31">
        <f>SUM(F34)</f>
        <v>599.99</v>
      </c>
      <c r="G33" s="31">
        <f>SUM(G34)</f>
        <v>599.99</v>
      </c>
      <c r="H33" s="31">
        <f>SUM(H34)</f>
        <v>0</v>
      </c>
      <c r="I33" s="31">
        <f>SUM(I34)</f>
        <v>0</v>
      </c>
      <c r="J33" s="32"/>
      <c r="K33" s="14"/>
    </row>
    <row r="34" spans="2:11" ht="21.75" customHeight="1">
      <c r="B34" s="11"/>
      <c r="C34" s="27" t="s">
        <v>17</v>
      </c>
      <c r="D34" s="27" t="s">
        <v>29</v>
      </c>
      <c r="E34" s="27" t="s">
        <v>30</v>
      </c>
      <c r="F34" s="23">
        <v>599.99</v>
      </c>
      <c r="G34" s="23">
        <v>599.99</v>
      </c>
      <c r="H34" s="33"/>
      <c r="I34" s="33">
        <v>0</v>
      </c>
      <c r="J34" s="34" t="s">
        <v>31</v>
      </c>
      <c r="K34" s="14"/>
    </row>
    <row r="35" spans="2:11" ht="37.5" customHeight="1">
      <c r="B35" s="41" t="s">
        <v>14</v>
      </c>
      <c r="C35" s="30" t="s">
        <v>19</v>
      </c>
      <c r="D35" s="30"/>
      <c r="E35" s="30"/>
      <c r="F35" s="31">
        <f>SUM(F36:F38)</f>
        <v>1000</v>
      </c>
      <c r="G35" s="31">
        <f>SUM(G36:G38)</f>
        <v>1000</v>
      </c>
      <c r="H35" s="31">
        <f>SUM(H36:H38)</f>
        <v>0</v>
      </c>
      <c r="I35" s="31">
        <f>SUM(I36:I38)</f>
        <v>0</v>
      </c>
      <c r="J35" s="12"/>
      <c r="K35" s="14"/>
    </row>
    <row r="36" spans="2:13" ht="15" customHeight="1">
      <c r="B36" s="68"/>
      <c r="C36" s="67" t="s">
        <v>28</v>
      </c>
      <c r="D36" s="67" t="s">
        <v>33</v>
      </c>
      <c r="E36" s="27" t="s">
        <v>15</v>
      </c>
      <c r="F36" s="23">
        <v>843</v>
      </c>
      <c r="G36" s="23">
        <v>843</v>
      </c>
      <c r="H36" s="33"/>
      <c r="I36" s="33" t="s">
        <v>22</v>
      </c>
      <c r="J36" s="34" t="s">
        <v>31</v>
      </c>
      <c r="K36" s="14"/>
      <c r="M36" s="13"/>
    </row>
    <row r="37" spans="2:13" ht="15" customHeight="1">
      <c r="B37" s="70"/>
      <c r="C37" s="67"/>
      <c r="D37" s="67"/>
      <c r="E37" s="27" t="s">
        <v>16</v>
      </c>
      <c r="F37" s="23">
        <v>67</v>
      </c>
      <c r="G37" s="23">
        <v>67</v>
      </c>
      <c r="H37" s="33"/>
      <c r="I37" s="33" t="s">
        <v>22</v>
      </c>
      <c r="J37" s="34" t="s">
        <v>34</v>
      </c>
      <c r="K37" s="14"/>
      <c r="M37" s="13"/>
    </row>
    <row r="38" spans="2:11" ht="15" customHeight="1">
      <c r="B38" s="10"/>
      <c r="C38" s="16"/>
      <c r="D38" s="35"/>
      <c r="E38" s="27" t="s">
        <v>18</v>
      </c>
      <c r="F38" s="36">
        <v>90</v>
      </c>
      <c r="G38" s="37">
        <v>90</v>
      </c>
      <c r="H38" s="38"/>
      <c r="I38" s="33" t="s">
        <v>22</v>
      </c>
      <c r="J38" s="34" t="s">
        <v>34</v>
      </c>
      <c r="K38" s="14"/>
    </row>
    <row r="39" spans="2:11" s="3" customFormat="1" ht="15" customHeight="1" thickBot="1">
      <c r="B39" s="65" t="s">
        <v>8</v>
      </c>
      <c r="C39" s="66"/>
      <c r="D39" s="66"/>
      <c r="E39" s="66"/>
      <c r="F39" s="42">
        <f>SUM(F7+F29+F33+F35)</f>
        <v>26999.99</v>
      </c>
      <c r="G39" s="43">
        <f>SUM(G7+G29+G33+G35)</f>
        <v>14999.99</v>
      </c>
      <c r="H39" s="43">
        <f>SUM(H7+H29+H33+H35)</f>
        <v>0</v>
      </c>
      <c r="I39" s="43">
        <f>SUM(I7+I29+I33+I35)</f>
        <v>12000</v>
      </c>
      <c r="J39" s="17"/>
      <c r="K39" s="18"/>
    </row>
    <row r="40" spans="2:11" ht="11.25">
      <c r="B40" s="2"/>
      <c r="C40" s="2"/>
      <c r="D40" s="2"/>
      <c r="E40" s="2"/>
      <c r="F40" s="2"/>
      <c r="G40" s="2"/>
      <c r="H40" s="2"/>
      <c r="I40" s="2"/>
      <c r="J40" s="14"/>
      <c r="K40" s="14"/>
    </row>
    <row r="41" spans="2:11" ht="12.75">
      <c r="B41" s="2"/>
      <c r="C41" s="19" t="s">
        <v>10</v>
      </c>
      <c r="D41" s="2"/>
      <c r="E41" s="2"/>
      <c r="F41" s="2"/>
      <c r="G41" s="2"/>
      <c r="H41" s="2"/>
      <c r="I41" s="2"/>
      <c r="J41" s="14"/>
      <c r="K41" s="14"/>
    </row>
    <row r="42" spans="2:11" ht="11.25">
      <c r="B42" s="2"/>
      <c r="C42" s="2"/>
      <c r="D42" s="2"/>
      <c r="E42" s="2"/>
      <c r="F42" s="44"/>
      <c r="G42" s="2"/>
      <c r="H42" s="2"/>
      <c r="I42" s="2"/>
      <c r="J42" s="14"/>
      <c r="K42" s="14"/>
    </row>
    <row r="43" spans="2:11" ht="11.25">
      <c r="B43" s="2"/>
      <c r="C43" s="2"/>
      <c r="D43" s="2"/>
      <c r="E43" s="2"/>
      <c r="F43" s="2"/>
      <c r="G43" s="2"/>
      <c r="H43" s="2"/>
      <c r="I43" s="2"/>
      <c r="J43" s="14"/>
      <c r="K43" s="14"/>
    </row>
    <row r="44" spans="2:1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1.2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1.2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1.2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1.2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1.2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1.2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4" ht="12.75" customHeight="1"/>
    <row r="55" ht="12.75" customHeight="1"/>
    <row r="60" spans="2:7" ht="11.25">
      <c r="B60" s="4"/>
      <c r="C60" s="5"/>
      <c r="D60" s="4"/>
      <c r="E60" s="4"/>
      <c r="F60" s="4"/>
      <c r="G60" s="4"/>
    </row>
    <row r="61" spans="2:7" ht="11.25">
      <c r="B61" s="4"/>
      <c r="C61" s="4"/>
      <c r="D61" s="4"/>
      <c r="E61" s="4"/>
      <c r="F61" s="4"/>
      <c r="G61" s="4"/>
    </row>
    <row r="62" spans="2:7" ht="11.25">
      <c r="B62" s="4"/>
      <c r="C62" s="4"/>
      <c r="D62" s="4"/>
      <c r="E62" s="4"/>
      <c r="F62" s="4"/>
      <c r="G62" s="4"/>
    </row>
    <row r="63" spans="2:7" ht="11.25">
      <c r="B63" s="4"/>
      <c r="C63" s="4"/>
      <c r="D63" s="4"/>
      <c r="E63" s="4"/>
      <c r="F63" s="4"/>
      <c r="G63" s="4"/>
    </row>
    <row r="64" spans="2:7" ht="11.25">
      <c r="B64" s="4"/>
      <c r="C64" s="4"/>
      <c r="D64" s="4"/>
      <c r="E64" s="4"/>
      <c r="F64" s="4"/>
      <c r="G64" s="4"/>
    </row>
    <row r="65" spans="2:7" ht="11.25">
      <c r="B65" s="6"/>
      <c r="C65" s="6"/>
      <c r="D65" s="6"/>
      <c r="E65" s="6"/>
      <c r="F65" s="6"/>
      <c r="G65" s="6"/>
    </row>
  </sheetData>
  <sheetProtection/>
  <mergeCells count="52">
    <mergeCell ref="I16:I17"/>
    <mergeCell ref="C14:C15"/>
    <mergeCell ref="J5:J6"/>
    <mergeCell ref="J8:J9"/>
    <mergeCell ref="J10:J11"/>
    <mergeCell ref="J12:J13"/>
    <mergeCell ref="J14:J15"/>
    <mergeCell ref="J16:J17"/>
    <mergeCell ref="F14:F15"/>
    <mergeCell ref="F16:F17"/>
    <mergeCell ref="B39:E39"/>
    <mergeCell ref="D30:D32"/>
    <mergeCell ref="C30:C32"/>
    <mergeCell ref="B30:B32"/>
    <mergeCell ref="B36:B37"/>
    <mergeCell ref="C36:C37"/>
    <mergeCell ref="D36:D37"/>
    <mergeCell ref="B8:B23"/>
    <mergeCell ref="C8:C9"/>
    <mergeCell ref="F12:F13"/>
    <mergeCell ref="G12:G13"/>
    <mergeCell ref="I12:I13"/>
    <mergeCell ref="D10:D11"/>
    <mergeCell ref="I14:I15"/>
    <mergeCell ref="C16:C17"/>
    <mergeCell ref="D16:D17"/>
    <mergeCell ref="E16:E17"/>
    <mergeCell ref="G16:G17"/>
    <mergeCell ref="C12:C13"/>
    <mergeCell ref="D8:D9"/>
    <mergeCell ref="E8:E9"/>
    <mergeCell ref="C10:C11"/>
    <mergeCell ref="E10:E11"/>
    <mergeCell ref="D14:D15"/>
    <mergeCell ref="F8:F9"/>
    <mergeCell ref="G8:G9"/>
    <mergeCell ref="I8:I9"/>
    <mergeCell ref="D12:D13"/>
    <mergeCell ref="E12:E13"/>
    <mergeCell ref="E14:E15"/>
    <mergeCell ref="G14:G15"/>
    <mergeCell ref="F10:F11"/>
    <mergeCell ref="G10:G11"/>
    <mergeCell ref="I10:I11"/>
    <mergeCell ref="B3:I4"/>
    <mergeCell ref="B5:B6"/>
    <mergeCell ref="C5:C6"/>
    <mergeCell ref="D5:D6"/>
    <mergeCell ref="E5:E6"/>
    <mergeCell ref="F5:F6"/>
    <mergeCell ref="G5:G6"/>
    <mergeCell ref="I5:I6"/>
  </mergeCells>
  <printOptions/>
  <pageMargins left="0.15748031496062992" right="0.15748031496062992" top="0.5905511811023623" bottom="0.1968503937007874" header="0.1968503937007874" footer="0.15748031496062992"/>
  <pageSetup horizontalDpi="600" verticalDpi="600" orientation="landscape" paperSize="9" scale="72" r:id="rId1"/>
  <rowBreaks count="2" manualBreakCount="2">
    <brk id="18" max="9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2017-08-09T11:39:45Z</cp:lastPrinted>
  <dcterms:created xsi:type="dcterms:W3CDTF">2009-02-13T09:46:55Z</dcterms:created>
  <dcterms:modified xsi:type="dcterms:W3CDTF">2017-08-09T11:39:55Z</dcterms:modified>
  <cp:category/>
  <cp:version/>
  <cp:contentType/>
  <cp:contentStatus/>
</cp:coreProperties>
</file>