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6" yWindow="156" windowWidth="15480" windowHeight="11640" tabRatio="850" activeTab="0"/>
  </bookViews>
  <sheets>
    <sheet name="Załącznik Nr 2" sheetId="1" r:id="rId1"/>
  </sheets>
  <definedNames>
    <definedName name="_xlnm.Print_Titles" localSheetId="0">'Załącznik Nr 2'!$7:$10</definedName>
  </definedNames>
  <calcPr fullCalcOnLoad="1"/>
</workbook>
</file>

<file path=xl/sharedStrings.xml><?xml version="1.0" encoding="utf-8"?>
<sst xmlns="http://schemas.openxmlformats.org/spreadsheetml/2006/main" count="211" uniqueCount="95">
  <si>
    <t>Wydatki majątkowe</t>
  </si>
  <si>
    <t>4.</t>
  </si>
  <si>
    <t>Dział</t>
  </si>
  <si>
    <t>Rozdział</t>
  </si>
  <si>
    <t>1.</t>
  </si>
  <si>
    <t>2.</t>
  </si>
  <si>
    <t>3.</t>
  </si>
  <si>
    <t>5.</t>
  </si>
  <si>
    <t>RAZEM</t>
  </si>
  <si>
    <t>-</t>
  </si>
  <si>
    <t>Paragraf</t>
  </si>
  <si>
    <t>Dochody 
ogółem</t>
  </si>
  <si>
    <t xml:space="preserve"> -</t>
  </si>
  <si>
    <t>KLASYFIKACJA</t>
  </si>
  <si>
    <t>w tym:</t>
  </si>
  <si>
    <t>z tego:</t>
  </si>
  <si>
    <t>Pochodne od wynagrodzeń</t>
  </si>
  <si>
    <t>Wynagrodzenia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</si>
  <si>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</si>
  <si>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</si>
  <si>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</si>
  <si>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</si>
  <si>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</si>
  <si>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</si>
  <si>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</si>
  <si>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</si>
  <si>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</si>
  <si>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Gmina Miejska Zalewo - 37.500,-</t>
  </si>
  <si>
    <t>Gmina Kisielice - 14.000,-</t>
  </si>
  <si>
    <t>Gmina Susz - 29.300,-</t>
  </si>
  <si>
    <t>Gmina Miejska Iława - 32.000,-</t>
  </si>
  <si>
    <t>Miasto Lubawa - 2.000,-zł</t>
  </si>
  <si>
    <t>Prowadzenie Biblioteki Powiatowej przez Miejską Bibliotekę Publiczną w Iławie działającą w strukturze Iławskiego Centrum Kultury w Iławie</t>
  </si>
  <si>
    <t>dotacje</t>
  </si>
  <si>
    <t>Składki na ubezpieczenia społeczne</t>
  </si>
  <si>
    <t>Wydatki bieżące</t>
  </si>
  <si>
    <t>Nazwa</t>
  </si>
  <si>
    <t>Miasto Iława - 2.000,-zł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</si>
  <si>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</si>
  <si>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</si>
  <si>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</si>
  <si>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</si>
  <si>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</si>
  <si>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</si>
  <si>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</si>
  <si>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Podróże służbowe krajowe</t>
  </si>
  <si>
    <t>Odpisy na zakładowy fundusz świadczeń socjalnych</t>
  </si>
  <si>
    <t>Zakup pomocy naukowych, dydaktycznych i książek</t>
  </si>
  <si>
    <t>Zakup energii</t>
  </si>
  <si>
    <t>Dodatkowe wynagrodzenie roczne</t>
  </si>
  <si>
    <t>Gmina Lubawa - 2.000,-zł</t>
  </si>
  <si>
    <t>Gmina Kisielice - 1.000,-zł</t>
  </si>
  <si>
    <t>Gmina Susz - 1.000,-zł</t>
  </si>
  <si>
    <t>Pokrywanie kosztów utrzymania dzieci i młodzieży z terenu powiatu umieszczonych w placówkach opiekuńczo-wychowawczych na terenie innego powiatu</t>
  </si>
  <si>
    <t>Powiat Włocławek - 117.945,-zł</t>
  </si>
  <si>
    <t>Gmina Kisielice - 134.312,-zł</t>
  </si>
  <si>
    <t>Umowa o wsparcie finansowe z jst na dofinansowanie zadania: "Zagospodarowanie parku i terenów zielonych na potrzeby rekreacji ruchowej i konnej z zapleczem w Kisielcach"</t>
  </si>
  <si>
    <t>Całkowite utrzymanie dróg powiatowych w miastach Iława, Zalewo, Susz i Kisielice</t>
  </si>
  <si>
    <t>Opłaty na rzecz budżetów jednostek samorządu terytorialnego</t>
  </si>
  <si>
    <t>Prowadzenie Powiatowej Bibioteki Pedagogicznej w Iławie w ramach Porozumienia z Samorządem Województwa Warmińsko-Mazurskiego</t>
  </si>
  <si>
    <t>Zachowanie trwałości projektu "Zintegrowany system promocji turystycznej obszaru Kanału Elbląskiego"</t>
  </si>
  <si>
    <t>Dofinansowanie funkcjonowania Biura Regionalnego w Brukseli w ramach Porozumienia z Samorządem Województwa Warmińsko-Mazurskiego</t>
  </si>
  <si>
    <t>Dofinansowanie organizacji Konferencji p.n.: "Kształtowanie oferty turystycznej regionu Warmii i Mazur" - Województwo Warmińsko-Mazurskie</t>
  </si>
  <si>
    <t>Dotacja dla budżetów innych powiatów na pokrycie kosztów utrzymania dzieci w rodzinie zastępczej</t>
  </si>
  <si>
    <t>Umowa o wsparcie finansowe z jednostkami samorządu terytorialnego na zadania bieżące</t>
  </si>
  <si>
    <t>Umowa o wsparcie finansowe z jst na współudział w finansowaniu dróg powiatowych w ramach Narodowego Programu Przebudowy Dróg Lokalnych droga na odc. Ząbrowo-Kamionka</t>
  </si>
  <si>
    <t>Wydatki 
ogółem 
(7+11)</t>
  </si>
  <si>
    <t>Umowa o wsparcie finansowe z jst na współudział w finansowaniu inwestycji: "Przebudowa drogi powiatowej Nr 1208N Ogrodzieniec-Trupel-Laseczno-Szymbark-Gardzień na odc. Laseczno-Ząbrowo, przebudowa drogi powiatowej Nr 1297N Różanki-Gałdowo-Gulb na odc. Gałdowo - DK 16"</t>
  </si>
  <si>
    <t>Umowa o wsparcie finansowe z jst na współudział w finansowaniu inwestycji: "Przebudowa drogi powiatowej Nr 1307N Susz-Zalewo na odc. Susz-Olbrachtówko"</t>
  </si>
  <si>
    <t>Gmina Wiejska Iława</t>
  </si>
  <si>
    <t>Gmina Miejska Iława</t>
  </si>
  <si>
    <t>Umowa o dofinansowanie realizacji inwestycji "Budowa portu śródlądowego w Iławie" w ramach zadań wykonywanych przez partnera zadania</t>
  </si>
  <si>
    <t>Dotacja dla budżetów innych gmin na pokrycie kosztów utrzymania dziecka w rodzinie zastępczej</t>
  </si>
  <si>
    <t>Powiat Ostródzki</t>
  </si>
  <si>
    <t>Partycypacja w kosztach rehabilitacji uczestnika Warsztatów Terapii Zajęciowej</t>
  </si>
  <si>
    <t>Dochody i wydatki związane z realizacją zadań realizowanych na podstawie umów lub porozumień między jednostkami samorządu terytorialnego w 2015 r.</t>
  </si>
  <si>
    <t>Nauka religii grecko-katolickiej</t>
  </si>
  <si>
    <t>Gmina Miejska Iława - 6.000,-zł</t>
  </si>
  <si>
    <t xml:space="preserve">Prowadzenie zajęć sportowo-rekreacyjnych dla dzieci i młodzieży w zakresie żeglarstwa </t>
  </si>
  <si>
    <t>Gm. Miejska Iława</t>
  </si>
  <si>
    <t>Wpłaty na Państwowy Fundusz Rehabilitacji Osób Niepełnosprawnych</t>
  </si>
  <si>
    <t>Gmina Iława - 716.934,-zł</t>
  </si>
  <si>
    <t>Gmina Susz - 479.501,-zł</t>
  </si>
  <si>
    <t>Gmina Lubawa</t>
  </si>
  <si>
    <t>Umowa o wsparcie finansowe z jst na współudział w finansowaniu inwestycji - "Przebudowa drogi Nr 1355N Złotowo-Omule oraz drogi Nr 1224N Rumienica-Gutowo"</t>
  </si>
  <si>
    <t>Umowa o wsparcie fnansowe z j.s.t. w finansowaniu remontu dróg powiatowych</t>
  </si>
  <si>
    <t>Powiat Grudziądz - 4.000,-zł</t>
  </si>
  <si>
    <t>Dofinansowanie utrzymania Młodzieżowej Orkiestry Dętej przy ZS im. Boh. Września 1939 Roku w Iławie - Gmina Miejska Iława</t>
  </si>
  <si>
    <t>Miasto Katowice -  13.240,- zł</t>
  </si>
  <si>
    <t>Gmina Iława - 310.194,-zł</t>
  </si>
  <si>
    <t>Gmina Wiejska Iława - 8.190,-zł</t>
  </si>
  <si>
    <t>Opłaty z tytułu zakupu usług telekomunikacyjnych</t>
  </si>
  <si>
    <t xml:space="preserve">            z dnia 15 grudnia 2015 roku</t>
  </si>
  <si>
    <t xml:space="preserve">                     Załącznik Nr 2</t>
  </si>
  <si>
    <t xml:space="preserve">                                      do Uchwały Zarządu Powiatu Nr 63/259/15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</si>
</sst>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1"/>
      <name val="Arial"/>
      <family val="2"/>
    </font>
    <font>
      <sz val="10.5"/>
      <name val="Bookman Old Style"/>
      <family val="1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0" fontId="26" fillId="0" borderId="0" xfId="52" applyFont="1">
      <alignment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/>
    </xf>
    <xf numFmtId="4" fontId="24" fillId="0" borderId="20" xfId="0" applyNumberFormat="1" applyFont="1" applyFill="1" applyBorder="1" applyAlignment="1">
      <alignment horizontal="right" vertical="center" wrapText="1"/>
    </xf>
    <xf numFmtId="0" fontId="25" fillId="0" borderId="20" xfId="0" applyFont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/>
    </xf>
    <xf numFmtId="0" fontId="25" fillId="0" borderId="19" xfId="0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left" vertical="center" wrapText="1"/>
    </xf>
    <xf numFmtId="4" fontId="24" fillId="0" borderId="0" xfId="0" applyNumberFormat="1" applyFont="1" applyAlignment="1">
      <alignment vertical="center" wrapText="1"/>
    </xf>
    <xf numFmtId="4" fontId="5" fillId="0" borderId="0" xfId="0" applyNumberFormat="1" applyFont="1" applyFill="1" applyAlignment="1">
      <alignment horizontal="right" vertical="center"/>
    </xf>
    <xf numFmtId="4" fontId="24" fillId="0" borderId="20" xfId="0" applyNumberFormat="1" applyFont="1" applyBorder="1" applyAlignment="1">
      <alignment horizontal="right" vertical="center" wrapText="1"/>
    </xf>
    <xf numFmtId="4" fontId="25" fillId="0" borderId="20" xfId="0" applyNumberFormat="1" applyFont="1" applyFill="1" applyBorder="1" applyAlignment="1">
      <alignment horizontal="right"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4" fontId="25" fillId="0" borderId="20" xfId="0" applyNumberFormat="1" applyFont="1" applyFill="1" applyBorder="1" applyAlignment="1">
      <alignment vertical="center" wrapText="1"/>
    </xf>
    <xf numFmtId="4" fontId="25" fillId="0" borderId="21" xfId="0" applyNumberFormat="1" applyFont="1" applyFill="1" applyBorder="1" applyAlignment="1">
      <alignment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24" fillId="0" borderId="20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 wrapText="1"/>
    </xf>
    <xf numFmtId="4" fontId="25" fillId="0" borderId="20" xfId="0" applyNumberFormat="1" applyFont="1" applyFill="1" applyBorder="1" applyAlignment="1">
      <alignment horizontal="right" vertical="center" wrapText="1"/>
    </xf>
    <xf numFmtId="4" fontId="25" fillId="0" borderId="19" xfId="0" applyNumberFormat="1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right" vertical="center" wrapText="1"/>
    </xf>
    <xf numFmtId="4" fontId="24" fillId="0" borderId="20" xfId="0" applyNumberFormat="1" applyFont="1" applyFill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right" vertical="center"/>
    </xf>
    <xf numFmtId="4" fontId="24" fillId="0" borderId="21" xfId="0" applyNumberFormat="1" applyFont="1" applyFill="1" applyBorder="1" applyAlignment="1">
      <alignment horizontal="right" vertical="center"/>
    </xf>
    <xf numFmtId="4" fontId="24" fillId="0" borderId="20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" fontId="25" fillId="0" borderId="12" xfId="0" applyNumberFormat="1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/>
    </xf>
    <xf numFmtId="4" fontId="25" fillId="0" borderId="21" xfId="0" applyNumberFormat="1" applyFont="1" applyFill="1" applyBorder="1" applyAlignment="1">
      <alignment horizontal="right" vertical="center"/>
    </xf>
    <xf numFmtId="4" fontId="25" fillId="0" borderId="20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1" name="Line 10"/>
        <xdr:cNvSpPr>
          <a:spLocks/>
        </xdr:cNvSpPr>
      </xdr:nvSpPr>
      <xdr:spPr>
        <a:xfrm>
          <a:off x="1800225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76200</xdr:colOff>
      <xdr:row>35</xdr:row>
      <xdr:rowOff>0</xdr:rowOff>
    </xdr:to>
    <xdr:sp>
      <xdr:nvSpPr>
        <xdr:cNvPr id="2" name="Line 11"/>
        <xdr:cNvSpPr>
          <a:spLocks/>
        </xdr:cNvSpPr>
      </xdr:nvSpPr>
      <xdr:spPr>
        <a:xfrm>
          <a:off x="1790700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3" name="Line 12"/>
        <xdr:cNvSpPr>
          <a:spLocks/>
        </xdr:cNvSpPr>
      </xdr:nvSpPr>
      <xdr:spPr>
        <a:xfrm>
          <a:off x="1800225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4" name="Line 13"/>
        <xdr:cNvSpPr>
          <a:spLocks/>
        </xdr:cNvSpPr>
      </xdr:nvSpPr>
      <xdr:spPr>
        <a:xfrm>
          <a:off x="1800225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5" name="Line 14"/>
        <xdr:cNvSpPr>
          <a:spLocks/>
        </xdr:cNvSpPr>
      </xdr:nvSpPr>
      <xdr:spPr>
        <a:xfrm>
          <a:off x="1800225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6" name="Line 15"/>
        <xdr:cNvSpPr>
          <a:spLocks/>
        </xdr:cNvSpPr>
      </xdr:nvSpPr>
      <xdr:spPr>
        <a:xfrm>
          <a:off x="1800225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76200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>
          <a:off x="1790700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>
          <a:off x="1800225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>
          <a:off x="1800225" y="119729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10" name="Line 19"/>
        <xdr:cNvSpPr>
          <a:spLocks/>
        </xdr:cNvSpPr>
      </xdr:nvSpPr>
      <xdr:spPr>
        <a:xfrm>
          <a:off x="1800225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0</xdr:rowOff>
    </xdr:to>
    <xdr:sp>
      <xdr:nvSpPr>
        <xdr:cNvPr id="11" name="Line 20"/>
        <xdr:cNvSpPr>
          <a:spLocks/>
        </xdr:cNvSpPr>
      </xdr:nvSpPr>
      <xdr:spPr>
        <a:xfrm>
          <a:off x="1790700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12" name="Line 21"/>
        <xdr:cNvSpPr>
          <a:spLocks/>
        </xdr:cNvSpPr>
      </xdr:nvSpPr>
      <xdr:spPr>
        <a:xfrm>
          <a:off x="1800225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13" name="Line 22"/>
        <xdr:cNvSpPr>
          <a:spLocks/>
        </xdr:cNvSpPr>
      </xdr:nvSpPr>
      <xdr:spPr>
        <a:xfrm>
          <a:off x="1800225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14" name="Line 23"/>
        <xdr:cNvSpPr>
          <a:spLocks/>
        </xdr:cNvSpPr>
      </xdr:nvSpPr>
      <xdr:spPr>
        <a:xfrm>
          <a:off x="1800225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15" name="Line 24"/>
        <xdr:cNvSpPr>
          <a:spLocks/>
        </xdr:cNvSpPr>
      </xdr:nvSpPr>
      <xdr:spPr>
        <a:xfrm>
          <a:off x="1800225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76200</xdr:colOff>
      <xdr:row>97</xdr:row>
      <xdr:rowOff>0</xdr:rowOff>
    </xdr:to>
    <xdr:sp>
      <xdr:nvSpPr>
        <xdr:cNvPr id="16" name="Line 25"/>
        <xdr:cNvSpPr>
          <a:spLocks/>
        </xdr:cNvSpPr>
      </xdr:nvSpPr>
      <xdr:spPr>
        <a:xfrm>
          <a:off x="1790700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17" name="Line 26"/>
        <xdr:cNvSpPr>
          <a:spLocks/>
        </xdr:cNvSpPr>
      </xdr:nvSpPr>
      <xdr:spPr>
        <a:xfrm>
          <a:off x="1800225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97</xdr:row>
      <xdr:rowOff>0</xdr:rowOff>
    </xdr:from>
    <xdr:to>
      <xdr:col>4</xdr:col>
      <xdr:colOff>85725</xdr:colOff>
      <xdr:row>97</xdr:row>
      <xdr:rowOff>0</xdr:rowOff>
    </xdr:to>
    <xdr:sp>
      <xdr:nvSpPr>
        <xdr:cNvPr id="18" name="Line 27"/>
        <xdr:cNvSpPr>
          <a:spLocks/>
        </xdr:cNvSpPr>
      </xdr:nvSpPr>
      <xdr:spPr>
        <a:xfrm>
          <a:off x="1800225" y="24603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19" name="Line 37"/>
        <xdr:cNvSpPr>
          <a:spLocks/>
        </xdr:cNvSpPr>
      </xdr:nvSpPr>
      <xdr:spPr>
        <a:xfrm>
          <a:off x="1800225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20" name="Line 38"/>
        <xdr:cNvSpPr>
          <a:spLocks/>
        </xdr:cNvSpPr>
      </xdr:nvSpPr>
      <xdr:spPr>
        <a:xfrm>
          <a:off x="1790700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21" name="Line 39"/>
        <xdr:cNvSpPr>
          <a:spLocks/>
        </xdr:cNvSpPr>
      </xdr:nvSpPr>
      <xdr:spPr>
        <a:xfrm>
          <a:off x="1800225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22" name="Line 40"/>
        <xdr:cNvSpPr>
          <a:spLocks/>
        </xdr:cNvSpPr>
      </xdr:nvSpPr>
      <xdr:spPr>
        <a:xfrm>
          <a:off x="1800225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23" name="Line 41"/>
        <xdr:cNvSpPr>
          <a:spLocks/>
        </xdr:cNvSpPr>
      </xdr:nvSpPr>
      <xdr:spPr>
        <a:xfrm>
          <a:off x="1800225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24" name="Line 42"/>
        <xdr:cNvSpPr>
          <a:spLocks/>
        </xdr:cNvSpPr>
      </xdr:nvSpPr>
      <xdr:spPr>
        <a:xfrm>
          <a:off x="1800225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25" name="Line 43"/>
        <xdr:cNvSpPr>
          <a:spLocks/>
        </xdr:cNvSpPr>
      </xdr:nvSpPr>
      <xdr:spPr>
        <a:xfrm>
          <a:off x="1790700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26" name="Line 44"/>
        <xdr:cNvSpPr>
          <a:spLocks/>
        </xdr:cNvSpPr>
      </xdr:nvSpPr>
      <xdr:spPr>
        <a:xfrm>
          <a:off x="1800225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85725</xdr:colOff>
      <xdr:row>33</xdr:row>
      <xdr:rowOff>0</xdr:rowOff>
    </xdr:to>
    <xdr:sp>
      <xdr:nvSpPr>
        <xdr:cNvPr id="27" name="Line 45"/>
        <xdr:cNvSpPr>
          <a:spLocks/>
        </xdr:cNvSpPr>
      </xdr:nvSpPr>
      <xdr:spPr>
        <a:xfrm>
          <a:off x="1800225" y="108870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28" name="Line 46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76200</xdr:colOff>
      <xdr:row>88</xdr:row>
      <xdr:rowOff>0</xdr:rowOff>
    </xdr:to>
    <xdr:sp>
      <xdr:nvSpPr>
        <xdr:cNvPr id="29" name="Line 47"/>
        <xdr:cNvSpPr>
          <a:spLocks/>
        </xdr:cNvSpPr>
      </xdr:nvSpPr>
      <xdr:spPr>
        <a:xfrm>
          <a:off x="1790700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30" name="Line 48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31" name="Line 49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32" name="Line 50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33" name="Line 51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76200</xdr:colOff>
      <xdr:row>88</xdr:row>
      <xdr:rowOff>0</xdr:rowOff>
    </xdr:to>
    <xdr:sp>
      <xdr:nvSpPr>
        <xdr:cNvPr id="34" name="Line 52"/>
        <xdr:cNvSpPr>
          <a:spLocks/>
        </xdr:cNvSpPr>
      </xdr:nvSpPr>
      <xdr:spPr>
        <a:xfrm>
          <a:off x="1790700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35" name="Line 53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36" name="Line 54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37" name="Line 55"/>
        <xdr:cNvSpPr>
          <a:spLocks/>
        </xdr:cNvSpPr>
      </xdr:nvSpPr>
      <xdr:spPr>
        <a:xfrm>
          <a:off x="1800225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38" name="Line 56"/>
        <xdr:cNvSpPr>
          <a:spLocks/>
        </xdr:cNvSpPr>
      </xdr:nvSpPr>
      <xdr:spPr>
        <a:xfrm>
          <a:off x="1790700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39" name="Line 57"/>
        <xdr:cNvSpPr>
          <a:spLocks/>
        </xdr:cNvSpPr>
      </xdr:nvSpPr>
      <xdr:spPr>
        <a:xfrm>
          <a:off x="1800225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0" name="Line 58"/>
        <xdr:cNvSpPr>
          <a:spLocks/>
        </xdr:cNvSpPr>
      </xdr:nvSpPr>
      <xdr:spPr>
        <a:xfrm>
          <a:off x="1800225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1" name="Line 59"/>
        <xdr:cNvSpPr>
          <a:spLocks/>
        </xdr:cNvSpPr>
      </xdr:nvSpPr>
      <xdr:spPr>
        <a:xfrm>
          <a:off x="1800225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2" name="Line 60"/>
        <xdr:cNvSpPr>
          <a:spLocks/>
        </xdr:cNvSpPr>
      </xdr:nvSpPr>
      <xdr:spPr>
        <a:xfrm>
          <a:off x="1800225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76200</xdr:colOff>
      <xdr:row>87</xdr:row>
      <xdr:rowOff>0</xdr:rowOff>
    </xdr:to>
    <xdr:sp>
      <xdr:nvSpPr>
        <xdr:cNvPr id="43" name="Line 61"/>
        <xdr:cNvSpPr>
          <a:spLocks/>
        </xdr:cNvSpPr>
      </xdr:nvSpPr>
      <xdr:spPr>
        <a:xfrm>
          <a:off x="1790700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4" name="Line 62"/>
        <xdr:cNvSpPr>
          <a:spLocks/>
        </xdr:cNvSpPr>
      </xdr:nvSpPr>
      <xdr:spPr>
        <a:xfrm>
          <a:off x="1800225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87</xdr:row>
      <xdr:rowOff>0</xdr:rowOff>
    </xdr:from>
    <xdr:to>
      <xdr:col>4</xdr:col>
      <xdr:colOff>85725</xdr:colOff>
      <xdr:row>87</xdr:row>
      <xdr:rowOff>0</xdr:rowOff>
    </xdr:to>
    <xdr:sp>
      <xdr:nvSpPr>
        <xdr:cNvPr id="45" name="Line 63"/>
        <xdr:cNvSpPr>
          <a:spLocks/>
        </xdr:cNvSpPr>
      </xdr:nvSpPr>
      <xdr:spPr>
        <a:xfrm>
          <a:off x="1800225" y="217360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46" name="Line 64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76200</xdr:colOff>
      <xdr:row>88</xdr:row>
      <xdr:rowOff>0</xdr:rowOff>
    </xdr:to>
    <xdr:sp>
      <xdr:nvSpPr>
        <xdr:cNvPr id="47" name="Line 65"/>
        <xdr:cNvSpPr>
          <a:spLocks/>
        </xdr:cNvSpPr>
      </xdr:nvSpPr>
      <xdr:spPr>
        <a:xfrm>
          <a:off x="1790700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48" name="Line 66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49" name="Line 67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0" name="Line 68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1" name="Line 69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76200</xdr:colOff>
      <xdr:row>88</xdr:row>
      <xdr:rowOff>0</xdr:rowOff>
    </xdr:to>
    <xdr:sp>
      <xdr:nvSpPr>
        <xdr:cNvPr id="52" name="Line 70"/>
        <xdr:cNvSpPr>
          <a:spLocks/>
        </xdr:cNvSpPr>
      </xdr:nvSpPr>
      <xdr:spPr>
        <a:xfrm>
          <a:off x="1790700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3" name="Line 71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4" name="Line 72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5" name="Line 73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76200</xdr:colOff>
      <xdr:row>88</xdr:row>
      <xdr:rowOff>0</xdr:rowOff>
    </xdr:to>
    <xdr:sp>
      <xdr:nvSpPr>
        <xdr:cNvPr id="56" name="Line 74"/>
        <xdr:cNvSpPr>
          <a:spLocks/>
        </xdr:cNvSpPr>
      </xdr:nvSpPr>
      <xdr:spPr>
        <a:xfrm>
          <a:off x="1790700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7" name="Line 75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8" name="Line 76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59" name="Line 77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60" name="Line 78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76200</xdr:colOff>
      <xdr:row>88</xdr:row>
      <xdr:rowOff>0</xdr:rowOff>
    </xdr:to>
    <xdr:sp>
      <xdr:nvSpPr>
        <xdr:cNvPr id="61" name="Line 79"/>
        <xdr:cNvSpPr>
          <a:spLocks/>
        </xdr:cNvSpPr>
      </xdr:nvSpPr>
      <xdr:spPr>
        <a:xfrm>
          <a:off x="1790700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62" name="Line 80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88</xdr:row>
      <xdr:rowOff>0</xdr:rowOff>
    </xdr:from>
    <xdr:to>
      <xdr:col>4</xdr:col>
      <xdr:colOff>85725</xdr:colOff>
      <xdr:row>88</xdr:row>
      <xdr:rowOff>0</xdr:rowOff>
    </xdr:to>
    <xdr:sp>
      <xdr:nvSpPr>
        <xdr:cNvPr id="63" name="Line 81"/>
        <xdr:cNvSpPr>
          <a:spLocks/>
        </xdr:cNvSpPr>
      </xdr:nvSpPr>
      <xdr:spPr>
        <a:xfrm>
          <a:off x="1800225" y="219075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4" name="Line 82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65" name="Line 83"/>
        <xdr:cNvSpPr>
          <a:spLocks/>
        </xdr:cNvSpPr>
      </xdr:nvSpPr>
      <xdr:spPr>
        <a:xfrm>
          <a:off x="1790700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6" name="Line 84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7" name="Line 85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8" name="Line 86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9" name="Line 87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70" name="Line 88"/>
        <xdr:cNvSpPr>
          <a:spLocks/>
        </xdr:cNvSpPr>
      </xdr:nvSpPr>
      <xdr:spPr>
        <a:xfrm>
          <a:off x="1790700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71" name="Line 89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72" name="Line 90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73" name="Line 91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74" name="Line 92"/>
        <xdr:cNvSpPr>
          <a:spLocks/>
        </xdr:cNvSpPr>
      </xdr:nvSpPr>
      <xdr:spPr>
        <a:xfrm>
          <a:off x="1790700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75" name="Line 93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76" name="Line 94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77" name="Line 95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78" name="Line 96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79" name="Line 97"/>
        <xdr:cNvSpPr>
          <a:spLocks/>
        </xdr:cNvSpPr>
      </xdr:nvSpPr>
      <xdr:spPr>
        <a:xfrm>
          <a:off x="1790700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80" name="Line 98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81" name="Line 99"/>
        <xdr:cNvSpPr>
          <a:spLocks/>
        </xdr:cNvSpPr>
      </xdr:nvSpPr>
      <xdr:spPr>
        <a:xfrm>
          <a:off x="1800225" y="202977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82" name="Line 100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76200</xdr:colOff>
      <xdr:row>55</xdr:row>
      <xdr:rowOff>0</xdr:rowOff>
    </xdr:to>
    <xdr:sp>
      <xdr:nvSpPr>
        <xdr:cNvPr id="83" name="Line 101"/>
        <xdr:cNvSpPr>
          <a:spLocks/>
        </xdr:cNvSpPr>
      </xdr:nvSpPr>
      <xdr:spPr>
        <a:xfrm>
          <a:off x="1790700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84" name="Line 102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85" name="Line 103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86" name="Line 104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87" name="Line 105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76200</xdr:colOff>
      <xdr:row>55</xdr:row>
      <xdr:rowOff>0</xdr:rowOff>
    </xdr:to>
    <xdr:sp>
      <xdr:nvSpPr>
        <xdr:cNvPr id="88" name="Line 106"/>
        <xdr:cNvSpPr>
          <a:spLocks/>
        </xdr:cNvSpPr>
      </xdr:nvSpPr>
      <xdr:spPr>
        <a:xfrm>
          <a:off x="1790700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89" name="Line 107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0" name="Line 108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1" name="Line 109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76200</xdr:colOff>
      <xdr:row>55</xdr:row>
      <xdr:rowOff>0</xdr:rowOff>
    </xdr:to>
    <xdr:sp>
      <xdr:nvSpPr>
        <xdr:cNvPr id="92" name="Line 110"/>
        <xdr:cNvSpPr>
          <a:spLocks/>
        </xdr:cNvSpPr>
      </xdr:nvSpPr>
      <xdr:spPr>
        <a:xfrm>
          <a:off x="1790700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3" name="Line 111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4" name="Line 112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5" name="Line 113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6" name="Line 114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76200</xdr:colOff>
      <xdr:row>55</xdr:row>
      <xdr:rowOff>0</xdr:rowOff>
    </xdr:to>
    <xdr:sp>
      <xdr:nvSpPr>
        <xdr:cNvPr id="97" name="Line 115"/>
        <xdr:cNvSpPr>
          <a:spLocks/>
        </xdr:cNvSpPr>
      </xdr:nvSpPr>
      <xdr:spPr>
        <a:xfrm>
          <a:off x="1790700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8" name="Line 116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85725</xdr:colOff>
      <xdr:row>55</xdr:row>
      <xdr:rowOff>0</xdr:rowOff>
    </xdr:to>
    <xdr:sp>
      <xdr:nvSpPr>
        <xdr:cNvPr id="99" name="Line 117"/>
        <xdr:cNvSpPr>
          <a:spLocks/>
        </xdr:cNvSpPr>
      </xdr:nvSpPr>
      <xdr:spPr>
        <a:xfrm>
          <a:off x="1800225" y="159543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0" name="Line 1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01" name="Line 2"/>
        <xdr:cNvSpPr>
          <a:spLocks/>
        </xdr:cNvSpPr>
      </xdr:nvSpPr>
      <xdr:spPr>
        <a:xfrm>
          <a:off x="1790700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2" name="Line 3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3" name="Line 4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4" name="Line 5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5" name="Line 6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06" name="Line 7"/>
        <xdr:cNvSpPr>
          <a:spLocks/>
        </xdr:cNvSpPr>
      </xdr:nvSpPr>
      <xdr:spPr>
        <a:xfrm>
          <a:off x="1790700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7" name="Line 8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8" name="Line 9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09" name="Line 28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10" name="Line 29"/>
        <xdr:cNvSpPr>
          <a:spLocks/>
        </xdr:cNvSpPr>
      </xdr:nvSpPr>
      <xdr:spPr>
        <a:xfrm>
          <a:off x="1790700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11" name="Line 30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12" name="Line 31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13" name="Line 32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14" name="Line 33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15" name="Line 34"/>
        <xdr:cNvSpPr>
          <a:spLocks/>
        </xdr:cNvSpPr>
      </xdr:nvSpPr>
      <xdr:spPr>
        <a:xfrm>
          <a:off x="1790700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16" name="Line 35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4</xdr:col>
      <xdr:colOff>85725</xdr:colOff>
      <xdr:row>19</xdr:row>
      <xdr:rowOff>0</xdr:rowOff>
    </xdr:to>
    <xdr:sp>
      <xdr:nvSpPr>
        <xdr:cNvPr id="117" name="Line 36"/>
        <xdr:cNvSpPr>
          <a:spLocks/>
        </xdr:cNvSpPr>
      </xdr:nvSpPr>
      <xdr:spPr>
        <a:xfrm>
          <a:off x="1800225" y="4924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18" name="Line 118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76200</xdr:colOff>
      <xdr:row>16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90700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0" name="Line 120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1" name="Line 121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2" name="Line 122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76200</xdr:colOff>
      <xdr:row>16</xdr:row>
      <xdr:rowOff>0</xdr:rowOff>
    </xdr:to>
    <xdr:sp>
      <xdr:nvSpPr>
        <xdr:cNvPr id="124" name="Line 124"/>
        <xdr:cNvSpPr>
          <a:spLocks/>
        </xdr:cNvSpPr>
      </xdr:nvSpPr>
      <xdr:spPr>
        <a:xfrm>
          <a:off x="1790700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5" name="Line 125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6" name="Line 126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7" name="Line 127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76200</xdr:colOff>
      <xdr:row>16</xdr:row>
      <xdr:rowOff>0</xdr:rowOff>
    </xdr:to>
    <xdr:sp>
      <xdr:nvSpPr>
        <xdr:cNvPr id="128" name="Line 128"/>
        <xdr:cNvSpPr>
          <a:spLocks/>
        </xdr:cNvSpPr>
      </xdr:nvSpPr>
      <xdr:spPr>
        <a:xfrm>
          <a:off x="1790700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29" name="Line 129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30" name="Line 130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31" name="Line 131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32" name="Line 132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76200</xdr:colOff>
      <xdr:row>16</xdr:row>
      <xdr:rowOff>0</xdr:rowOff>
    </xdr:to>
    <xdr:sp>
      <xdr:nvSpPr>
        <xdr:cNvPr id="133" name="Line 133"/>
        <xdr:cNvSpPr>
          <a:spLocks/>
        </xdr:cNvSpPr>
      </xdr:nvSpPr>
      <xdr:spPr>
        <a:xfrm>
          <a:off x="1790700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34" name="Line 134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00225" y="3314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P5" sqref="P5"/>
    </sheetView>
  </sheetViews>
  <sheetFormatPr defaultColWidth="9.125" defaultRowHeight="12.75"/>
  <cols>
    <col min="1" max="1" width="4.50390625" style="1" customWidth="1"/>
    <col min="2" max="2" width="8.375" style="1" customWidth="1"/>
    <col min="3" max="3" width="8.125" style="1" customWidth="1"/>
    <col min="4" max="4" width="2.50390625" style="1" customWidth="1"/>
    <col min="5" max="5" width="35.00390625" style="1" customWidth="1"/>
    <col min="6" max="6" width="13.125" style="1" customWidth="1"/>
    <col min="7" max="7" width="13.625" style="3" customWidth="1"/>
    <col min="8" max="8" width="11.50390625" style="3" customWidth="1"/>
    <col min="9" max="9" width="13.50390625" style="1" customWidth="1"/>
    <col min="10" max="10" width="12.00390625" style="1" customWidth="1"/>
    <col min="11" max="11" width="10.50390625" style="1" customWidth="1"/>
    <col min="12" max="12" width="11.50390625" style="1" customWidth="1"/>
    <col min="13" max="13" width="9.875" style="1" bestFit="1" customWidth="1"/>
    <col min="14" max="14" width="11.375" style="1" bestFit="1" customWidth="1"/>
    <col min="15" max="16384" width="9.125" style="1" customWidth="1"/>
  </cols>
  <sheetData>
    <row r="1" spans="5:12" ht="15" customHeight="1">
      <c r="E1" s="2"/>
      <c r="F1" s="2"/>
      <c r="L1" s="79" t="s">
        <v>93</v>
      </c>
    </row>
    <row r="2" spans="5:12" ht="15" customHeight="1">
      <c r="E2" s="2"/>
      <c r="F2" s="2"/>
      <c r="L2" s="71" t="s">
        <v>94</v>
      </c>
    </row>
    <row r="3" spans="2:12" ht="15" customHeight="1">
      <c r="B3" s="20"/>
      <c r="E3" s="2"/>
      <c r="F3" s="2"/>
      <c r="L3" s="71" t="s">
        <v>92</v>
      </c>
    </row>
    <row r="4" ht="11.25" customHeight="1">
      <c r="A4" s="70"/>
    </row>
    <row r="5" spans="1:12" ht="18.75" customHeight="1">
      <c r="A5" s="160" t="s">
        <v>75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55" customFormat="1" ht="13.5" customHeight="1">
      <c r="A7" s="161" t="s">
        <v>13</v>
      </c>
      <c r="B7" s="161"/>
      <c r="C7" s="161"/>
      <c r="D7" s="162" t="s">
        <v>36</v>
      </c>
      <c r="E7" s="163"/>
      <c r="F7" s="168" t="s">
        <v>11</v>
      </c>
      <c r="G7" s="171" t="s">
        <v>66</v>
      </c>
      <c r="H7" s="150" t="s">
        <v>14</v>
      </c>
      <c r="I7" s="151"/>
      <c r="J7" s="151"/>
      <c r="K7" s="151"/>
      <c r="L7" s="152"/>
    </row>
    <row r="8" spans="1:12" s="55" customFormat="1" ht="13.5" customHeight="1">
      <c r="A8" s="153" t="s">
        <v>2</v>
      </c>
      <c r="B8" s="153" t="s">
        <v>3</v>
      </c>
      <c r="C8" s="153" t="s">
        <v>10</v>
      </c>
      <c r="D8" s="164"/>
      <c r="E8" s="165"/>
      <c r="F8" s="169"/>
      <c r="G8" s="172"/>
      <c r="H8" s="174" t="s">
        <v>35</v>
      </c>
      <c r="I8" s="175" t="s">
        <v>15</v>
      </c>
      <c r="J8" s="175"/>
      <c r="K8" s="175"/>
      <c r="L8" s="157" t="s">
        <v>0</v>
      </c>
    </row>
    <row r="9" spans="1:12" s="55" customFormat="1" ht="30" customHeight="1">
      <c r="A9" s="154"/>
      <c r="B9" s="154"/>
      <c r="C9" s="154"/>
      <c r="D9" s="166"/>
      <c r="E9" s="167"/>
      <c r="F9" s="170"/>
      <c r="G9" s="173"/>
      <c r="H9" s="174"/>
      <c r="I9" s="46" t="s">
        <v>17</v>
      </c>
      <c r="J9" s="46" t="s">
        <v>16</v>
      </c>
      <c r="K9" s="46" t="s">
        <v>33</v>
      </c>
      <c r="L9" s="157"/>
    </row>
    <row r="10" spans="1:12" s="34" customFormat="1" ht="12" customHeight="1">
      <c r="A10" s="31">
        <v>1</v>
      </c>
      <c r="B10" s="31">
        <v>2</v>
      </c>
      <c r="C10" s="31">
        <v>3</v>
      </c>
      <c r="D10" s="176">
        <v>4</v>
      </c>
      <c r="E10" s="177"/>
      <c r="F10" s="32">
        <v>5</v>
      </c>
      <c r="G10" s="33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</row>
    <row r="11" spans="1:12" s="34" customFormat="1" ht="28.5" customHeight="1">
      <c r="A11" s="129">
        <v>600</v>
      </c>
      <c r="B11" s="129">
        <v>60014</v>
      </c>
      <c r="C11" s="129">
        <v>2310</v>
      </c>
      <c r="D11" s="178" t="s">
        <v>57</v>
      </c>
      <c r="E11" s="179"/>
      <c r="F11" s="180" t="s">
        <v>12</v>
      </c>
      <c r="G11" s="183">
        <f>SUM(H11,L11)</f>
        <v>112800</v>
      </c>
      <c r="H11" s="147">
        <f>SUM(K11)</f>
        <v>112800</v>
      </c>
      <c r="I11" s="147">
        <v>0</v>
      </c>
      <c r="J11" s="147">
        <v>0</v>
      </c>
      <c r="K11" s="147">
        <v>112800</v>
      </c>
      <c r="L11" s="147">
        <v>0</v>
      </c>
    </row>
    <row r="12" spans="1:12" s="35" customFormat="1" ht="13.5" customHeight="1">
      <c r="A12" s="159"/>
      <c r="B12" s="159"/>
      <c r="C12" s="159"/>
      <c r="D12" s="21" t="s">
        <v>4</v>
      </c>
      <c r="E12" s="22" t="s">
        <v>27</v>
      </c>
      <c r="F12" s="181"/>
      <c r="G12" s="184"/>
      <c r="H12" s="148"/>
      <c r="I12" s="148"/>
      <c r="J12" s="148"/>
      <c r="K12" s="148"/>
      <c r="L12" s="148"/>
    </row>
    <row r="13" spans="1:12" s="35" customFormat="1" ht="13.5" customHeight="1">
      <c r="A13" s="159"/>
      <c r="B13" s="159"/>
      <c r="C13" s="159"/>
      <c r="D13" s="21" t="s">
        <v>5</v>
      </c>
      <c r="E13" s="22" t="s">
        <v>28</v>
      </c>
      <c r="F13" s="181"/>
      <c r="G13" s="184"/>
      <c r="H13" s="148"/>
      <c r="I13" s="148"/>
      <c r="J13" s="148"/>
      <c r="K13" s="148"/>
      <c r="L13" s="148"/>
    </row>
    <row r="14" spans="1:12" s="35" customFormat="1" ht="13.5" customHeight="1">
      <c r="A14" s="159"/>
      <c r="B14" s="159"/>
      <c r="C14" s="159"/>
      <c r="D14" s="21" t="s">
        <v>6</v>
      </c>
      <c r="E14" s="22" t="s">
        <v>29</v>
      </c>
      <c r="F14" s="181"/>
      <c r="G14" s="184"/>
      <c r="H14" s="148"/>
      <c r="I14" s="148"/>
      <c r="J14" s="148"/>
      <c r="K14" s="148"/>
      <c r="L14" s="148"/>
    </row>
    <row r="15" spans="1:12" s="35" customFormat="1" ht="13.5" customHeight="1">
      <c r="A15" s="130"/>
      <c r="B15" s="130"/>
      <c r="C15" s="130"/>
      <c r="D15" s="21" t="s">
        <v>1</v>
      </c>
      <c r="E15" s="22" t="s">
        <v>30</v>
      </c>
      <c r="F15" s="182"/>
      <c r="G15" s="185"/>
      <c r="H15" s="149"/>
      <c r="I15" s="149"/>
      <c r="J15" s="149"/>
      <c r="K15" s="149"/>
      <c r="L15" s="149"/>
    </row>
    <row r="16" spans="1:12" s="102" customFormat="1" ht="30" customHeight="1">
      <c r="A16" s="137">
        <v>600</v>
      </c>
      <c r="B16" s="137">
        <v>60014</v>
      </c>
      <c r="C16" s="139">
        <v>2710</v>
      </c>
      <c r="D16" s="158" t="s">
        <v>85</v>
      </c>
      <c r="E16" s="158"/>
      <c r="F16" s="131">
        <v>310194</v>
      </c>
      <c r="G16" s="121" t="s">
        <v>9</v>
      </c>
      <c r="H16" s="121" t="s">
        <v>9</v>
      </c>
      <c r="I16" s="121" t="s">
        <v>9</v>
      </c>
      <c r="J16" s="121" t="s">
        <v>9</v>
      </c>
      <c r="K16" s="121" t="s">
        <v>9</v>
      </c>
      <c r="L16" s="121" t="s">
        <v>9</v>
      </c>
    </row>
    <row r="17" spans="1:12" s="102" customFormat="1" ht="13.5" customHeight="1">
      <c r="A17" s="138"/>
      <c r="B17" s="138"/>
      <c r="C17" s="215"/>
      <c r="D17" s="104"/>
      <c r="E17" s="105" t="s">
        <v>89</v>
      </c>
      <c r="F17" s="132"/>
      <c r="G17" s="122"/>
      <c r="H17" s="122"/>
      <c r="I17" s="122"/>
      <c r="J17" s="122"/>
      <c r="K17" s="122"/>
      <c r="L17" s="122"/>
    </row>
    <row r="18" spans="1:12" s="102" customFormat="1" ht="15" customHeight="1">
      <c r="A18" s="98"/>
      <c r="B18" s="98"/>
      <c r="C18" s="9">
        <v>4270</v>
      </c>
      <c r="D18" s="123" t="s">
        <v>25</v>
      </c>
      <c r="E18" s="124"/>
      <c r="F18" s="97" t="s">
        <v>12</v>
      </c>
      <c r="G18" s="89">
        <f>SUM(H18,L18)</f>
        <v>310194</v>
      </c>
      <c r="H18" s="103">
        <v>310194</v>
      </c>
      <c r="I18" s="103">
        <v>0</v>
      </c>
      <c r="J18" s="103">
        <v>0</v>
      </c>
      <c r="K18" s="103">
        <v>0</v>
      </c>
      <c r="L18" s="103">
        <v>0</v>
      </c>
    </row>
    <row r="19" spans="1:14" s="35" customFormat="1" ht="98.25" customHeight="1">
      <c r="A19" s="137">
        <v>600</v>
      </c>
      <c r="B19" s="137">
        <v>60014</v>
      </c>
      <c r="C19" s="139">
        <v>6300</v>
      </c>
      <c r="D19" s="216" t="s">
        <v>67</v>
      </c>
      <c r="E19" s="216"/>
      <c r="F19" s="131">
        <v>716934</v>
      </c>
      <c r="G19" s="121" t="s">
        <v>9</v>
      </c>
      <c r="H19" s="121" t="s">
        <v>9</v>
      </c>
      <c r="I19" s="121" t="s">
        <v>9</v>
      </c>
      <c r="J19" s="121" t="s">
        <v>9</v>
      </c>
      <c r="K19" s="121" t="s">
        <v>9</v>
      </c>
      <c r="L19" s="121" t="s">
        <v>9</v>
      </c>
      <c r="N19" s="78"/>
    </row>
    <row r="20" spans="1:12" s="35" customFormat="1" ht="13.5" customHeight="1">
      <c r="A20" s="138"/>
      <c r="B20" s="138"/>
      <c r="C20" s="215"/>
      <c r="D20" s="56"/>
      <c r="E20" s="57" t="s">
        <v>81</v>
      </c>
      <c r="F20" s="132"/>
      <c r="G20" s="122"/>
      <c r="H20" s="122"/>
      <c r="I20" s="122"/>
      <c r="J20" s="122"/>
      <c r="K20" s="122"/>
      <c r="L20" s="122"/>
    </row>
    <row r="21" spans="1:12" s="35" customFormat="1" ht="19.5" customHeight="1">
      <c r="A21" s="58"/>
      <c r="B21" s="47"/>
      <c r="C21" s="48">
        <v>6050</v>
      </c>
      <c r="D21" s="142" t="s">
        <v>26</v>
      </c>
      <c r="E21" s="143"/>
      <c r="F21" s="42" t="s">
        <v>12</v>
      </c>
      <c r="G21" s="49">
        <f>SUM(H21,L21)</f>
        <v>716934</v>
      </c>
      <c r="H21" s="52">
        <v>0</v>
      </c>
      <c r="I21" s="52">
        <v>0</v>
      </c>
      <c r="J21" s="52">
        <v>0</v>
      </c>
      <c r="K21" s="52">
        <v>0</v>
      </c>
      <c r="L21" s="52">
        <v>716934</v>
      </c>
    </row>
    <row r="22" spans="1:12" s="35" customFormat="1" ht="57" customHeight="1">
      <c r="A22" s="144">
        <v>600</v>
      </c>
      <c r="B22" s="144">
        <v>60014</v>
      </c>
      <c r="C22" s="139">
        <v>6300</v>
      </c>
      <c r="D22" s="158" t="s">
        <v>68</v>
      </c>
      <c r="E22" s="158"/>
      <c r="F22" s="131">
        <v>479501</v>
      </c>
      <c r="G22" s="121" t="s">
        <v>9</v>
      </c>
      <c r="H22" s="121" t="s">
        <v>9</v>
      </c>
      <c r="I22" s="121" t="s">
        <v>9</v>
      </c>
      <c r="J22" s="121" t="s">
        <v>9</v>
      </c>
      <c r="K22" s="121" t="s">
        <v>9</v>
      </c>
      <c r="L22" s="121" t="s">
        <v>9</v>
      </c>
    </row>
    <row r="23" spans="1:12" s="35" customFormat="1" ht="13.5" customHeight="1">
      <c r="A23" s="144"/>
      <c r="B23" s="144"/>
      <c r="C23" s="140"/>
      <c r="D23" s="100"/>
      <c r="E23" s="23" t="s">
        <v>82</v>
      </c>
      <c r="F23" s="132"/>
      <c r="G23" s="122"/>
      <c r="H23" s="122"/>
      <c r="I23" s="122"/>
      <c r="J23" s="122"/>
      <c r="K23" s="122"/>
      <c r="L23" s="122"/>
    </row>
    <row r="24" spans="1:12" s="35" customFormat="1" ht="19.5" customHeight="1">
      <c r="A24" s="101"/>
      <c r="B24" s="101"/>
      <c r="C24" s="9">
        <v>6050</v>
      </c>
      <c r="D24" s="219" t="s">
        <v>26</v>
      </c>
      <c r="E24" s="219"/>
      <c r="F24" s="5" t="s">
        <v>9</v>
      </c>
      <c r="G24" s="6">
        <f aca="true" t="shared" si="0" ref="G24:G34">SUM(H24,L24)</f>
        <v>479501</v>
      </c>
      <c r="H24" s="10">
        <v>0</v>
      </c>
      <c r="I24" s="10">
        <v>0</v>
      </c>
      <c r="J24" s="10">
        <v>0</v>
      </c>
      <c r="K24" s="10">
        <v>0</v>
      </c>
      <c r="L24" s="10">
        <v>479501</v>
      </c>
    </row>
    <row r="25" spans="1:14" s="35" customFormat="1" ht="56.25" customHeight="1">
      <c r="A25" s="137">
        <v>600</v>
      </c>
      <c r="B25" s="137">
        <v>60014</v>
      </c>
      <c r="C25" s="139">
        <v>6300</v>
      </c>
      <c r="D25" s="158" t="s">
        <v>84</v>
      </c>
      <c r="E25" s="158"/>
      <c r="F25" s="131">
        <v>356721</v>
      </c>
      <c r="G25" s="121" t="s">
        <v>12</v>
      </c>
      <c r="H25" s="217" t="s">
        <v>12</v>
      </c>
      <c r="I25" s="217" t="s">
        <v>12</v>
      </c>
      <c r="J25" s="217" t="s">
        <v>12</v>
      </c>
      <c r="K25" s="217" t="s">
        <v>12</v>
      </c>
      <c r="L25" s="217" t="s">
        <v>12</v>
      </c>
      <c r="N25" s="78"/>
    </row>
    <row r="26" spans="1:12" s="35" customFormat="1" ht="13.5" customHeight="1">
      <c r="A26" s="138"/>
      <c r="B26" s="138"/>
      <c r="C26" s="140"/>
      <c r="D26" s="60"/>
      <c r="E26" s="23" t="s">
        <v>83</v>
      </c>
      <c r="F26" s="132"/>
      <c r="G26" s="122"/>
      <c r="H26" s="218"/>
      <c r="I26" s="218"/>
      <c r="J26" s="218"/>
      <c r="K26" s="218"/>
      <c r="L26" s="218"/>
    </row>
    <row r="27" spans="1:12" s="35" customFormat="1" ht="19.5" customHeight="1">
      <c r="A27" s="94"/>
      <c r="B27" s="94"/>
      <c r="C27" s="95">
        <v>6050</v>
      </c>
      <c r="D27" s="145" t="s">
        <v>26</v>
      </c>
      <c r="E27" s="146"/>
      <c r="F27" s="92" t="s">
        <v>12</v>
      </c>
      <c r="G27" s="6">
        <f t="shared" si="0"/>
        <v>356721</v>
      </c>
      <c r="H27" s="91">
        <v>0</v>
      </c>
      <c r="I27" s="91">
        <v>0</v>
      </c>
      <c r="J27" s="91">
        <v>0</v>
      </c>
      <c r="K27" s="91">
        <v>0</v>
      </c>
      <c r="L27" s="91">
        <v>356721</v>
      </c>
    </row>
    <row r="28" spans="1:12" s="35" customFormat="1" ht="70.5" customHeight="1">
      <c r="A28" s="137">
        <v>600</v>
      </c>
      <c r="B28" s="137">
        <v>60014</v>
      </c>
      <c r="C28" s="139">
        <v>6300</v>
      </c>
      <c r="D28" s="158" t="s">
        <v>65</v>
      </c>
      <c r="E28" s="158"/>
      <c r="F28" s="121" t="s">
        <v>9</v>
      </c>
      <c r="G28" s="131">
        <f t="shared" si="0"/>
        <v>200194</v>
      </c>
      <c r="H28" s="135">
        <v>0</v>
      </c>
      <c r="I28" s="135">
        <v>0</v>
      </c>
      <c r="J28" s="135">
        <v>0</v>
      </c>
      <c r="K28" s="135">
        <v>0</v>
      </c>
      <c r="L28" s="135">
        <v>200194</v>
      </c>
    </row>
    <row r="29" spans="1:12" s="35" customFormat="1" ht="15" customHeight="1">
      <c r="A29" s="138"/>
      <c r="B29" s="138"/>
      <c r="C29" s="140"/>
      <c r="D29" s="60"/>
      <c r="E29" s="23" t="s">
        <v>69</v>
      </c>
      <c r="F29" s="141"/>
      <c r="G29" s="132"/>
      <c r="H29" s="136"/>
      <c r="I29" s="136"/>
      <c r="J29" s="136"/>
      <c r="K29" s="136"/>
      <c r="L29" s="136"/>
    </row>
    <row r="30" spans="1:12" s="35" customFormat="1" ht="57" customHeight="1">
      <c r="A30" s="137">
        <v>600</v>
      </c>
      <c r="B30" s="137">
        <v>60041</v>
      </c>
      <c r="C30" s="139">
        <v>6617</v>
      </c>
      <c r="D30" s="142" t="s">
        <v>71</v>
      </c>
      <c r="E30" s="143"/>
      <c r="F30" s="121" t="s">
        <v>9</v>
      </c>
      <c r="G30" s="131">
        <f t="shared" si="0"/>
        <v>514471</v>
      </c>
      <c r="H30" s="135">
        <v>0</v>
      </c>
      <c r="I30" s="135">
        <v>0</v>
      </c>
      <c r="J30" s="135">
        <v>0</v>
      </c>
      <c r="K30" s="135">
        <v>0</v>
      </c>
      <c r="L30" s="135">
        <v>514471</v>
      </c>
    </row>
    <row r="31" spans="1:12" s="35" customFormat="1" ht="15" customHeight="1">
      <c r="A31" s="138"/>
      <c r="B31" s="138"/>
      <c r="C31" s="140"/>
      <c r="D31" s="60"/>
      <c r="E31" s="23" t="s">
        <v>70</v>
      </c>
      <c r="F31" s="141"/>
      <c r="G31" s="132"/>
      <c r="H31" s="136"/>
      <c r="I31" s="136"/>
      <c r="J31" s="136"/>
      <c r="K31" s="136"/>
      <c r="L31" s="136"/>
    </row>
    <row r="32" spans="1:12" s="35" customFormat="1" ht="42.75" customHeight="1">
      <c r="A32" s="45">
        <v>630</v>
      </c>
      <c r="B32" s="45">
        <v>63003</v>
      </c>
      <c r="C32" s="9">
        <v>2320</v>
      </c>
      <c r="D32" s="191" t="s">
        <v>60</v>
      </c>
      <c r="E32" s="192"/>
      <c r="F32" s="5" t="s">
        <v>12</v>
      </c>
      <c r="G32" s="6">
        <f t="shared" si="0"/>
        <v>60000</v>
      </c>
      <c r="H32" s="10">
        <v>0</v>
      </c>
      <c r="I32" s="10">
        <v>0</v>
      </c>
      <c r="J32" s="10">
        <v>0</v>
      </c>
      <c r="K32" s="10">
        <v>0</v>
      </c>
      <c r="L32" s="10">
        <v>60000</v>
      </c>
    </row>
    <row r="33" spans="1:12" s="35" customFormat="1" ht="57" customHeight="1">
      <c r="A33" s="45">
        <v>630</v>
      </c>
      <c r="B33" s="45">
        <v>63003</v>
      </c>
      <c r="C33" s="9">
        <v>2710</v>
      </c>
      <c r="D33" s="188" t="s">
        <v>62</v>
      </c>
      <c r="E33" s="189"/>
      <c r="F33" s="5" t="s">
        <v>12</v>
      </c>
      <c r="G33" s="6">
        <f t="shared" si="0"/>
        <v>2500</v>
      </c>
      <c r="H33" s="10">
        <f>SUM(K33)</f>
        <v>2500</v>
      </c>
      <c r="I33" s="7">
        <v>0</v>
      </c>
      <c r="J33" s="7">
        <v>0</v>
      </c>
      <c r="K33" s="7">
        <v>2500</v>
      </c>
      <c r="L33" s="7">
        <v>0</v>
      </c>
    </row>
    <row r="34" spans="1:12" s="35" customFormat="1" ht="57" customHeight="1">
      <c r="A34" s="11">
        <v>750</v>
      </c>
      <c r="B34" s="11">
        <v>75018</v>
      </c>
      <c r="C34" s="11">
        <v>2710</v>
      </c>
      <c r="D34" s="193" t="s">
        <v>61</v>
      </c>
      <c r="E34" s="193"/>
      <c r="F34" s="5" t="s">
        <v>9</v>
      </c>
      <c r="G34" s="12">
        <f t="shared" si="0"/>
        <v>5410</v>
      </c>
      <c r="H34" s="61">
        <f>SUM(K34)</f>
        <v>5410</v>
      </c>
      <c r="I34" s="10">
        <v>0</v>
      </c>
      <c r="J34" s="62">
        <v>0</v>
      </c>
      <c r="K34" s="10">
        <v>5410</v>
      </c>
      <c r="L34" s="62">
        <v>0</v>
      </c>
    </row>
    <row r="35" spans="1:12" s="35" customFormat="1" ht="28.5" customHeight="1">
      <c r="A35" s="137">
        <v>750</v>
      </c>
      <c r="B35" s="137">
        <v>75095</v>
      </c>
      <c r="C35" s="139">
        <v>2710</v>
      </c>
      <c r="D35" s="193" t="s">
        <v>64</v>
      </c>
      <c r="E35" s="193"/>
      <c r="F35" s="121">
        <v>11600</v>
      </c>
      <c r="G35" s="121" t="s">
        <v>9</v>
      </c>
      <c r="H35" s="121" t="s">
        <v>9</v>
      </c>
      <c r="I35" s="121" t="s">
        <v>9</v>
      </c>
      <c r="J35" s="121" t="s">
        <v>9</v>
      </c>
      <c r="K35" s="121" t="s">
        <v>9</v>
      </c>
      <c r="L35" s="121" t="s">
        <v>9</v>
      </c>
    </row>
    <row r="36" spans="1:12" s="35" customFormat="1" ht="13.5" customHeight="1">
      <c r="A36" s="186"/>
      <c r="B36" s="186"/>
      <c r="C36" s="187"/>
      <c r="D36" s="24" t="s">
        <v>4</v>
      </c>
      <c r="E36" s="22" t="s">
        <v>24</v>
      </c>
      <c r="F36" s="195"/>
      <c r="G36" s="195"/>
      <c r="H36" s="195"/>
      <c r="I36" s="195"/>
      <c r="J36" s="195"/>
      <c r="K36" s="195"/>
      <c r="L36" s="195"/>
    </row>
    <row r="37" spans="1:12" s="35" customFormat="1" ht="13.5" customHeight="1">
      <c r="A37" s="186"/>
      <c r="B37" s="186"/>
      <c r="C37" s="187"/>
      <c r="D37" s="24" t="s">
        <v>5</v>
      </c>
      <c r="E37" s="22" t="s">
        <v>31</v>
      </c>
      <c r="F37" s="195"/>
      <c r="G37" s="195"/>
      <c r="H37" s="195"/>
      <c r="I37" s="195"/>
      <c r="J37" s="195"/>
      <c r="K37" s="195"/>
      <c r="L37" s="195"/>
    </row>
    <row r="38" spans="1:12" s="35" customFormat="1" ht="13.5" customHeight="1">
      <c r="A38" s="138"/>
      <c r="B38" s="138"/>
      <c r="C38" s="215"/>
      <c r="D38" s="24" t="s">
        <v>5</v>
      </c>
      <c r="E38" s="22" t="s">
        <v>50</v>
      </c>
      <c r="F38" s="122"/>
      <c r="G38" s="122"/>
      <c r="H38" s="122"/>
      <c r="I38" s="122"/>
      <c r="J38" s="122"/>
      <c r="K38" s="122"/>
      <c r="L38" s="122"/>
    </row>
    <row r="39" spans="1:12" s="35" customFormat="1" ht="13.5" customHeight="1">
      <c r="A39" s="99"/>
      <c r="B39" s="99"/>
      <c r="C39" s="96"/>
      <c r="D39" s="24" t="s">
        <v>6</v>
      </c>
      <c r="E39" s="22" t="s">
        <v>51</v>
      </c>
      <c r="F39" s="121" t="s">
        <v>12</v>
      </c>
      <c r="G39" s="121" t="s">
        <v>12</v>
      </c>
      <c r="H39" s="121" t="s">
        <v>12</v>
      </c>
      <c r="I39" s="121" t="s">
        <v>12</v>
      </c>
      <c r="J39" s="121" t="s">
        <v>12</v>
      </c>
      <c r="K39" s="121" t="s">
        <v>12</v>
      </c>
      <c r="L39" s="121" t="s">
        <v>12</v>
      </c>
    </row>
    <row r="40" spans="1:12" s="35" customFormat="1" ht="13.5" customHeight="1">
      <c r="A40" s="106"/>
      <c r="B40" s="106"/>
      <c r="C40" s="108"/>
      <c r="D40" s="24" t="s">
        <v>1</v>
      </c>
      <c r="E40" s="22" t="s">
        <v>37</v>
      </c>
      <c r="F40" s="195"/>
      <c r="G40" s="195"/>
      <c r="H40" s="195"/>
      <c r="I40" s="195"/>
      <c r="J40" s="195"/>
      <c r="K40" s="195"/>
      <c r="L40" s="195"/>
    </row>
    <row r="41" spans="1:12" s="35" customFormat="1" ht="13.5" customHeight="1">
      <c r="A41" s="107"/>
      <c r="B41" s="107"/>
      <c r="C41" s="109"/>
      <c r="D41" s="24" t="s">
        <v>7</v>
      </c>
      <c r="E41" s="25" t="s">
        <v>52</v>
      </c>
      <c r="F41" s="122"/>
      <c r="G41" s="122"/>
      <c r="H41" s="122"/>
      <c r="I41" s="122"/>
      <c r="J41" s="122"/>
      <c r="K41" s="122"/>
      <c r="L41" s="122"/>
    </row>
    <row r="42" spans="1:12" s="35" customFormat="1" ht="42.75" customHeight="1">
      <c r="A42" s="59">
        <v>750</v>
      </c>
      <c r="B42" s="45">
        <v>75095</v>
      </c>
      <c r="C42" s="9">
        <v>2360</v>
      </c>
      <c r="D42" s="188" t="s">
        <v>23</v>
      </c>
      <c r="E42" s="190"/>
      <c r="F42" s="5" t="s">
        <v>12</v>
      </c>
      <c r="G42" s="12">
        <f>SUM(H42,L42)</f>
        <v>15600</v>
      </c>
      <c r="H42" s="10">
        <f>SUM(K42)</f>
        <v>15600</v>
      </c>
      <c r="I42" s="10">
        <v>0</v>
      </c>
      <c r="J42" s="10">
        <v>0</v>
      </c>
      <c r="K42" s="10">
        <v>15600</v>
      </c>
      <c r="L42" s="10">
        <v>0</v>
      </c>
    </row>
    <row r="43" spans="1:12" s="35" customFormat="1" ht="37.5" customHeight="1" hidden="1">
      <c r="A43" s="45">
        <v>750</v>
      </c>
      <c r="B43" s="45">
        <v>75095</v>
      </c>
      <c r="C43" s="9">
        <v>2710</v>
      </c>
      <c r="D43" s="193" t="s">
        <v>41</v>
      </c>
      <c r="E43" s="193"/>
      <c r="F43" s="6">
        <v>0</v>
      </c>
      <c r="G43" s="63" t="s">
        <v>12</v>
      </c>
      <c r="H43" s="63" t="s">
        <v>12</v>
      </c>
      <c r="I43" s="63" t="s">
        <v>12</v>
      </c>
      <c r="J43" s="63" t="s">
        <v>12</v>
      </c>
      <c r="K43" s="63" t="s">
        <v>12</v>
      </c>
      <c r="L43" s="63" t="s">
        <v>12</v>
      </c>
    </row>
    <row r="44" spans="1:12" s="35" customFormat="1" ht="15" customHeight="1" hidden="1">
      <c r="A44" s="41"/>
      <c r="B44" s="41"/>
      <c r="C44" s="15">
        <v>4300</v>
      </c>
      <c r="D44" s="155" t="s">
        <v>18</v>
      </c>
      <c r="E44" s="156"/>
      <c r="F44" s="43" t="s">
        <v>12</v>
      </c>
      <c r="G44" s="64">
        <f>SUM(H44,L44)</f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</row>
    <row r="45" spans="1:12" s="35" customFormat="1" ht="60" customHeight="1" hidden="1">
      <c r="A45" s="137">
        <v>801</v>
      </c>
      <c r="B45" s="137">
        <v>80102</v>
      </c>
      <c r="C45" s="139">
        <v>6300</v>
      </c>
      <c r="D45" s="188" t="s">
        <v>56</v>
      </c>
      <c r="E45" s="189"/>
      <c r="F45" s="121" t="s">
        <v>12</v>
      </c>
      <c r="G45" s="131">
        <f>SUM(H45,L45)</f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</row>
    <row r="46" spans="1:12" s="35" customFormat="1" ht="12" customHeight="1" hidden="1">
      <c r="A46" s="186"/>
      <c r="B46" s="186"/>
      <c r="C46" s="187"/>
      <c r="D46" s="65" t="s">
        <v>4</v>
      </c>
      <c r="E46" s="44" t="s">
        <v>55</v>
      </c>
      <c r="F46" s="195"/>
      <c r="G46" s="196"/>
      <c r="H46" s="194"/>
      <c r="I46" s="194"/>
      <c r="J46" s="194"/>
      <c r="K46" s="194"/>
      <c r="L46" s="194"/>
    </row>
    <row r="47" spans="1:12" s="35" customFormat="1" ht="15" customHeight="1">
      <c r="A47" s="129">
        <v>801</v>
      </c>
      <c r="B47" s="129">
        <v>80130</v>
      </c>
      <c r="C47" s="129">
        <v>2310</v>
      </c>
      <c r="D47" s="178" t="s">
        <v>76</v>
      </c>
      <c r="E47" s="179"/>
      <c r="F47" s="131">
        <f>8190+6000</f>
        <v>14190</v>
      </c>
      <c r="G47" s="121" t="s">
        <v>12</v>
      </c>
      <c r="H47" s="121" t="s">
        <v>12</v>
      </c>
      <c r="I47" s="121" t="s">
        <v>12</v>
      </c>
      <c r="J47" s="121" t="s">
        <v>12</v>
      </c>
      <c r="K47" s="121" t="s">
        <v>12</v>
      </c>
      <c r="L47" s="121" t="s">
        <v>12</v>
      </c>
    </row>
    <row r="48" spans="1:12" s="35" customFormat="1" ht="15" customHeight="1">
      <c r="A48" s="159"/>
      <c r="B48" s="159"/>
      <c r="C48" s="159"/>
      <c r="D48" s="76" t="s">
        <v>4</v>
      </c>
      <c r="E48" s="77" t="s">
        <v>90</v>
      </c>
      <c r="F48" s="196"/>
      <c r="G48" s="195"/>
      <c r="H48" s="195"/>
      <c r="I48" s="195"/>
      <c r="J48" s="195"/>
      <c r="K48" s="195"/>
      <c r="L48" s="195"/>
    </row>
    <row r="49" spans="1:12" s="35" customFormat="1" ht="15" customHeight="1">
      <c r="A49" s="130"/>
      <c r="B49" s="130"/>
      <c r="C49" s="130"/>
      <c r="D49" s="76" t="s">
        <v>5</v>
      </c>
      <c r="E49" s="77" t="s">
        <v>77</v>
      </c>
      <c r="F49" s="132"/>
      <c r="G49" s="122"/>
      <c r="H49" s="122"/>
      <c r="I49" s="122"/>
      <c r="J49" s="122"/>
      <c r="K49" s="122"/>
      <c r="L49" s="122"/>
    </row>
    <row r="50" spans="1:12" s="35" customFormat="1" ht="15" customHeight="1">
      <c r="A50" s="72"/>
      <c r="B50" s="67"/>
      <c r="C50" s="68">
        <v>4010</v>
      </c>
      <c r="D50" s="201" t="s">
        <v>43</v>
      </c>
      <c r="E50" s="202"/>
      <c r="F50" s="121" t="s">
        <v>12</v>
      </c>
      <c r="G50" s="6">
        <f>SUM(H50,)</f>
        <v>10539</v>
      </c>
      <c r="H50" s="10">
        <f>SUM(I50:K50)</f>
        <v>10539</v>
      </c>
      <c r="I50" s="10">
        <v>10539</v>
      </c>
      <c r="J50" s="10">
        <v>0</v>
      </c>
      <c r="K50" s="10">
        <v>0</v>
      </c>
      <c r="L50" s="10">
        <v>0</v>
      </c>
    </row>
    <row r="51" spans="1:12" s="35" customFormat="1" ht="15" customHeight="1">
      <c r="A51" s="74"/>
      <c r="B51" s="75"/>
      <c r="C51" s="68">
        <v>4040</v>
      </c>
      <c r="D51" s="201" t="s">
        <v>49</v>
      </c>
      <c r="E51" s="214"/>
      <c r="F51" s="195"/>
      <c r="G51" s="6">
        <f>SUM(H51,)</f>
        <v>828</v>
      </c>
      <c r="H51" s="10">
        <f>SUM(I51:K51)</f>
        <v>828</v>
      </c>
      <c r="I51" s="10">
        <v>828</v>
      </c>
      <c r="J51" s="10">
        <v>0</v>
      </c>
      <c r="K51" s="10">
        <v>0</v>
      </c>
      <c r="L51" s="10">
        <v>0</v>
      </c>
    </row>
    <row r="52" spans="1:14" s="35" customFormat="1" ht="15" customHeight="1">
      <c r="A52" s="74"/>
      <c r="B52" s="75"/>
      <c r="C52" s="68">
        <v>4110</v>
      </c>
      <c r="D52" s="26" t="s">
        <v>34</v>
      </c>
      <c r="E52" s="73"/>
      <c r="F52" s="195"/>
      <c r="G52" s="6">
        <f>SUM(H52,)</f>
        <v>1817</v>
      </c>
      <c r="H52" s="10">
        <f>SUM(I52:K52)</f>
        <v>1817</v>
      </c>
      <c r="I52" s="10">
        <v>0</v>
      </c>
      <c r="J52" s="10">
        <v>1817</v>
      </c>
      <c r="K52" s="10">
        <v>0</v>
      </c>
      <c r="L52" s="10">
        <v>0</v>
      </c>
      <c r="M52" s="78"/>
      <c r="N52" s="78"/>
    </row>
    <row r="53" spans="1:14" s="35" customFormat="1" ht="15" customHeight="1">
      <c r="A53" s="74"/>
      <c r="B53" s="75"/>
      <c r="C53" s="68">
        <v>4120</v>
      </c>
      <c r="D53" s="28" t="s">
        <v>19</v>
      </c>
      <c r="E53" s="73"/>
      <c r="F53" s="195"/>
      <c r="G53" s="6">
        <f>SUM(H53,)</f>
        <v>259</v>
      </c>
      <c r="H53" s="10">
        <f>SUM(I53:K53)</f>
        <v>259</v>
      </c>
      <c r="I53" s="10">
        <v>0</v>
      </c>
      <c r="J53" s="10">
        <v>259</v>
      </c>
      <c r="K53" s="10">
        <v>0</v>
      </c>
      <c r="L53" s="10">
        <v>0</v>
      </c>
      <c r="N53" s="78"/>
    </row>
    <row r="54" spans="1:12" s="35" customFormat="1" ht="27.75" customHeight="1">
      <c r="A54" s="74"/>
      <c r="B54" s="69"/>
      <c r="C54" s="68">
        <v>4440</v>
      </c>
      <c r="D54" s="123" t="s">
        <v>46</v>
      </c>
      <c r="E54" s="205"/>
      <c r="F54" s="122"/>
      <c r="G54" s="6">
        <f>SUM(H54,)</f>
        <v>747</v>
      </c>
      <c r="H54" s="10">
        <v>747</v>
      </c>
      <c r="I54" s="10">
        <v>0</v>
      </c>
      <c r="J54" s="10">
        <v>0</v>
      </c>
      <c r="K54" s="10">
        <v>0</v>
      </c>
      <c r="L54" s="10">
        <v>0</v>
      </c>
    </row>
    <row r="55" spans="1:12" s="35" customFormat="1" ht="57" customHeight="1">
      <c r="A55" s="93">
        <v>801</v>
      </c>
      <c r="B55" s="4">
        <v>80147</v>
      </c>
      <c r="C55" s="13">
        <v>2330</v>
      </c>
      <c r="D55" s="199" t="s">
        <v>59</v>
      </c>
      <c r="E55" s="200"/>
      <c r="F55" s="6">
        <v>229151</v>
      </c>
      <c r="G55" s="5" t="s">
        <v>9</v>
      </c>
      <c r="H55" s="5" t="s">
        <v>9</v>
      </c>
      <c r="I55" s="5" t="s">
        <v>9</v>
      </c>
      <c r="J55" s="5" t="s">
        <v>9</v>
      </c>
      <c r="K55" s="5" t="s">
        <v>9</v>
      </c>
      <c r="L55" s="5" t="s">
        <v>9</v>
      </c>
    </row>
    <row r="56" spans="1:12" s="35" customFormat="1" ht="15" customHeight="1">
      <c r="A56" s="113"/>
      <c r="B56" s="119"/>
      <c r="C56" s="117">
        <v>3020</v>
      </c>
      <c r="D56" s="201" t="s">
        <v>42</v>
      </c>
      <c r="E56" s="202"/>
      <c r="F56" s="121" t="s">
        <v>12</v>
      </c>
      <c r="G56" s="14">
        <f>SUM(H56)</f>
        <v>662</v>
      </c>
      <c r="H56" s="10">
        <v>662</v>
      </c>
      <c r="I56" s="10">
        <v>0</v>
      </c>
      <c r="J56" s="10">
        <v>0</v>
      </c>
      <c r="K56" s="10">
        <v>0</v>
      </c>
      <c r="L56" s="10">
        <v>0</v>
      </c>
    </row>
    <row r="57" spans="1:12" s="35" customFormat="1" ht="15" customHeight="1">
      <c r="A57" s="114"/>
      <c r="B57" s="4"/>
      <c r="C57" s="117">
        <v>4010</v>
      </c>
      <c r="D57" s="201" t="s">
        <v>43</v>
      </c>
      <c r="E57" s="202"/>
      <c r="F57" s="195"/>
      <c r="G57" s="14">
        <f aca="true" t="shared" si="1" ref="G57:G72">SUM(H57)</f>
        <v>133741</v>
      </c>
      <c r="H57" s="10">
        <f>SUM(I57:J57)</f>
        <v>133741</v>
      </c>
      <c r="I57" s="10">
        <v>133741</v>
      </c>
      <c r="J57" s="10">
        <v>0</v>
      </c>
      <c r="K57" s="10">
        <v>0</v>
      </c>
      <c r="L57" s="10">
        <v>0</v>
      </c>
    </row>
    <row r="58" spans="1:12" s="35" customFormat="1" ht="15" customHeight="1">
      <c r="A58" s="114"/>
      <c r="B58" s="4"/>
      <c r="C58" s="117">
        <v>4040</v>
      </c>
      <c r="D58" s="201" t="s">
        <v>49</v>
      </c>
      <c r="E58" s="214"/>
      <c r="F58" s="195"/>
      <c r="G58" s="14">
        <f t="shared" si="1"/>
        <v>10055</v>
      </c>
      <c r="H58" s="10">
        <f>SUM(I58:J58)</f>
        <v>10055</v>
      </c>
      <c r="I58" s="10">
        <v>10055</v>
      </c>
      <c r="J58" s="10">
        <v>0</v>
      </c>
      <c r="K58" s="10">
        <v>0</v>
      </c>
      <c r="L58" s="10">
        <v>0</v>
      </c>
    </row>
    <row r="59" spans="1:12" s="35" customFormat="1" ht="15" customHeight="1">
      <c r="A59" s="115"/>
      <c r="B59" s="8"/>
      <c r="C59" s="15">
        <v>4110</v>
      </c>
      <c r="D59" s="26" t="s">
        <v>34</v>
      </c>
      <c r="E59" s="27"/>
      <c r="F59" s="195"/>
      <c r="G59" s="14">
        <f t="shared" si="1"/>
        <v>23708</v>
      </c>
      <c r="H59" s="10">
        <f>SUM(I59:J59)</f>
        <v>23708</v>
      </c>
      <c r="I59" s="10">
        <v>0</v>
      </c>
      <c r="J59" s="10">
        <v>23708</v>
      </c>
      <c r="K59" s="10">
        <v>0</v>
      </c>
      <c r="L59" s="10">
        <v>0</v>
      </c>
    </row>
    <row r="60" spans="1:12" s="35" customFormat="1" ht="15" customHeight="1">
      <c r="A60" s="115"/>
      <c r="B60" s="8"/>
      <c r="C60" s="16">
        <v>4120</v>
      </c>
      <c r="D60" s="28" t="s">
        <v>19</v>
      </c>
      <c r="E60" s="29"/>
      <c r="F60" s="195"/>
      <c r="G60" s="14">
        <f t="shared" si="1"/>
        <v>3037</v>
      </c>
      <c r="H60" s="10">
        <f>SUM(I60:J60)</f>
        <v>3037</v>
      </c>
      <c r="I60" s="112">
        <v>0</v>
      </c>
      <c r="J60" s="112">
        <v>3037</v>
      </c>
      <c r="K60" s="112">
        <v>0</v>
      </c>
      <c r="L60" s="112">
        <v>0</v>
      </c>
    </row>
    <row r="61" spans="1:14" s="35" customFormat="1" ht="27.75" customHeight="1">
      <c r="A61" s="115"/>
      <c r="B61" s="8"/>
      <c r="C61" s="16">
        <v>4140</v>
      </c>
      <c r="D61" s="123" t="s">
        <v>80</v>
      </c>
      <c r="E61" s="124"/>
      <c r="F61" s="195"/>
      <c r="G61" s="14">
        <f t="shared" si="1"/>
        <v>350</v>
      </c>
      <c r="H61" s="10">
        <v>350</v>
      </c>
      <c r="I61" s="112">
        <v>0</v>
      </c>
      <c r="J61" s="112">
        <v>0</v>
      </c>
      <c r="K61" s="112">
        <v>0</v>
      </c>
      <c r="L61" s="112">
        <v>0</v>
      </c>
      <c r="N61" s="78"/>
    </row>
    <row r="62" spans="1:13" s="35" customFormat="1" ht="15" customHeight="1">
      <c r="A62" s="115"/>
      <c r="B62" s="8"/>
      <c r="C62" s="16">
        <v>4170</v>
      </c>
      <c r="D62" s="28" t="s">
        <v>20</v>
      </c>
      <c r="E62" s="29"/>
      <c r="F62" s="195"/>
      <c r="G62" s="14">
        <f t="shared" si="1"/>
        <v>3600</v>
      </c>
      <c r="H62" s="10">
        <f>SUM(I62:J62)</f>
        <v>3600</v>
      </c>
      <c r="I62" s="112">
        <v>3600</v>
      </c>
      <c r="J62" s="112">
        <v>0</v>
      </c>
      <c r="K62" s="112">
        <v>0</v>
      </c>
      <c r="L62" s="112">
        <v>0</v>
      </c>
      <c r="M62" s="78"/>
    </row>
    <row r="63" spans="1:12" s="35" customFormat="1" ht="15" customHeight="1">
      <c r="A63" s="115"/>
      <c r="B63" s="8"/>
      <c r="C63" s="117">
        <v>4210</v>
      </c>
      <c r="D63" s="123" t="s">
        <v>21</v>
      </c>
      <c r="E63" s="205"/>
      <c r="F63" s="195"/>
      <c r="G63" s="14">
        <f t="shared" si="1"/>
        <v>8980</v>
      </c>
      <c r="H63" s="112">
        <v>8980</v>
      </c>
      <c r="I63" s="112">
        <v>0</v>
      </c>
      <c r="J63" s="112">
        <v>0</v>
      </c>
      <c r="K63" s="112">
        <v>0</v>
      </c>
      <c r="L63" s="112">
        <v>0</v>
      </c>
    </row>
    <row r="64" spans="1:12" s="35" customFormat="1" ht="27.75" customHeight="1">
      <c r="A64" s="115"/>
      <c r="B64" s="8"/>
      <c r="C64" s="117">
        <v>4240</v>
      </c>
      <c r="D64" s="123" t="s">
        <v>47</v>
      </c>
      <c r="E64" s="205"/>
      <c r="F64" s="195"/>
      <c r="G64" s="14">
        <f t="shared" si="1"/>
        <v>12366</v>
      </c>
      <c r="H64" s="10">
        <v>12366</v>
      </c>
      <c r="I64" s="10">
        <v>0</v>
      </c>
      <c r="J64" s="10">
        <v>0</v>
      </c>
      <c r="K64" s="10">
        <v>0</v>
      </c>
      <c r="L64" s="10">
        <v>0</v>
      </c>
    </row>
    <row r="65" spans="1:12" s="35" customFormat="1" ht="15" customHeight="1">
      <c r="A65" s="115"/>
      <c r="B65" s="8"/>
      <c r="C65" s="117">
        <v>4260</v>
      </c>
      <c r="D65" s="123" t="s">
        <v>48</v>
      </c>
      <c r="E65" s="205"/>
      <c r="F65" s="195"/>
      <c r="G65" s="14">
        <f t="shared" si="1"/>
        <v>16000</v>
      </c>
      <c r="H65" s="10">
        <v>16000</v>
      </c>
      <c r="I65" s="10">
        <v>0</v>
      </c>
      <c r="J65" s="10">
        <v>0</v>
      </c>
      <c r="K65" s="10">
        <v>0</v>
      </c>
      <c r="L65" s="10">
        <v>0</v>
      </c>
    </row>
    <row r="66" spans="1:14" s="35" customFormat="1" ht="15" customHeight="1">
      <c r="A66" s="115"/>
      <c r="B66" s="8"/>
      <c r="C66" s="117">
        <v>4270</v>
      </c>
      <c r="D66" s="123" t="s">
        <v>25</v>
      </c>
      <c r="E66" s="124"/>
      <c r="F66" s="195"/>
      <c r="G66" s="14">
        <f t="shared" si="1"/>
        <v>300</v>
      </c>
      <c r="H66" s="10">
        <v>300</v>
      </c>
      <c r="I66" s="10">
        <v>0</v>
      </c>
      <c r="J66" s="10">
        <v>0</v>
      </c>
      <c r="K66" s="10">
        <v>0</v>
      </c>
      <c r="L66" s="10">
        <v>0</v>
      </c>
      <c r="N66" s="78"/>
    </row>
    <row r="67" spans="1:12" s="35" customFormat="1" ht="15" customHeight="1">
      <c r="A67" s="110"/>
      <c r="B67" s="111"/>
      <c r="C67" s="117">
        <v>4280</v>
      </c>
      <c r="D67" s="28" t="s">
        <v>44</v>
      </c>
      <c r="E67" s="29"/>
      <c r="F67" s="122"/>
      <c r="G67" s="14">
        <f t="shared" si="1"/>
        <v>150</v>
      </c>
      <c r="H67" s="10">
        <v>150</v>
      </c>
      <c r="I67" s="10">
        <v>0</v>
      </c>
      <c r="J67" s="10">
        <v>0</v>
      </c>
      <c r="K67" s="10">
        <v>0</v>
      </c>
      <c r="L67" s="10">
        <v>0</v>
      </c>
    </row>
    <row r="68" spans="1:12" s="35" customFormat="1" ht="14.25" customHeight="1">
      <c r="A68" s="116">
        <v>801</v>
      </c>
      <c r="B68" s="9">
        <v>80147</v>
      </c>
      <c r="C68" s="117">
        <v>4300</v>
      </c>
      <c r="D68" s="28" t="s">
        <v>18</v>
      </c>
      <c r="E68" s="29"/>
      <c r="F68" s="121" t="s">
        <v>12</v>
      </c>
      <c r="G68" s="14">
        <f t="shared" si="1"/>
        <v>2700</v>
      </c>
      <c r="H68" s="10">
        <v>2700</v>
      </c>
      <c r="I68" s="10">
        <v>0</v>
      </c>
      <c r="J68" s="10">
        <v>0</v>
      </c>
      <c r="K68" s="10">
        <v>0</v>
      </c>
      <c r="L68" s="10">
        <v>0</v>
      </c>
    </row>
    <row r="69" spans="1:12" s="35" customFormat="1" ht="13.5" customHeight="1">
      <c r="A69" s="115"/>
      <c r="B69" s="8"/>
      <c r="C69" s="15">
        <v>4360</v>
      </c>
      <c r="D69" s="220" t="s">
        <v>91</v>
      </c>
      <c r="E69" s="221"/>
      <c r="F69" s="195"/>
      <c r="G69" s="17">
        <f t="shared" si="1"/>
        <v>1305</v>
      </c>
      <c r="H69" s="112">
        <v>1305</v>
      </c>
      <c r="I69" s="112">
        <v>0</v>
      </c>
      <c r="J69" s="112">
        <v>0</v>
      </c>
      <c r="K69" s="112">
        <v>0</v>
      </c>
      <c r="L69" s="112">
        <v>0</v>
      </c>
    </row>
    <row r="70" spans="1:12" s="35" customFormat="1" ht="13.5" customHeight="1">
      <c r="A70" s="115"/>
      <c r="B70" s="8"/>
      <c r="C70" s="15">
        <v>4410</v>
      </c>
      <c r="D70" s="203" t="s">
        <v>45</v>
      </c>
      <c r="E70" s="204"/>
      <c r="F70" s="195"/>
      <c r="G70" s="17">
        <f t="shared" si="1"/>
        <v>10</v>
      </c>
      <c r="H70" s="112">
        <v>10</v>
      </c>
      <c r="I70" s="112">
        <v>0</v>
      </c>
      <c r="J70" s="112">
        <v>0</v>
      </c>
      <c r="K70" s="112">
        <v>0</v>
      </c>
      <c r="L70" s="112">
        <v>0</v>
      </c>
    </row>
    <row r="71" spans="1:12" s="35" customFormat="1" ht="27" customHeight="1">
      <c r="A71" s="115"/>
      <c r="B71" s="8"/>
      <c r="C71" s="117">
        <v>4440</v>
      </c>
      <c r="D71" s="123" t="s">
        <v>46</v>
      </c>
      <c r="E71" s="205"/>
      <c r="F71" s="195"/>
      <c r="G71" s="14">
        <f t="shared" si="1"/>
        <v>11707</v>
      </c>
      <c r="H71" s="112">
        <v>11707</v>
      </c>
      <c r="I71" s="112">
        <v>0</v>
      </c>
      <c r="J71" s="112">
        <v>0</v>
      </c>
      <c r="K71" s="112">
        <v>0</v>
      </c>
      <c r="L71" s="112">
        <v>0</v>
      </c>
    </row>
    <row r="72" spans="1:12" s="35" customFormat="1" ht="27" customHeight="1">
      <c r="A72" s="110"/>
      <c r="B72" s="111"/>
      <c r="C72" s="117">
        <v>4520</v>
      </c>
      <c r="D72" s="123" t="s">
        <v>58</v>
      </c>
      <c r="E72" s="124"/>
      <c r="F72" s="122"/>
      <c r="G72" s="14">
        <f t="shared" si="1"/>
        <v>480</v>
      </c>
      <c r="H72" s="10">
        <v>480</v>
      </c>
      <c r="I72" s="10">
        <v>0</v>
      </c>
      <c r="J72" s="10">
        <v>0</v>
      </c>
      <c r="K72" s="10">
        <v>0</v>
      </c>
      <c r="L72" s="10">
        <v>0</v>
      </c>
    </row>
    <row r="73" spans="1:12" s="35" customFormat="1" ht="41.25" customHeight="1">
      <c r="A73" s="83">
        <v>801</v>
      </c>
      <c r="B73" s="83">
        <v>80195</v>
      </c>
      <c r="C73" s="9">
        <v>2710</v>
      </c>
      <c r="D73" s="197" t="s">
        <v>87</v>
      </c>
      <c r="E73" s="198"/>
      <c r="F73" s="118">
        <v>8500</v>
      </c>
      <c r="G73" s="5" t="s">
        <v>9</v>
      </c>
      <c r="H73" s="5" t="s">
        <v>9</v>
      </c>
      <c r="I73" s="5" t="s">
        <v>9</v>
      </c>
      <c r="J73" s="5" t="s">
        <v>9</v>
      </c>
      <c r="K73" s="5" t="s">
        <v>9</v>
      </c>
      <c r="L73" s="5" t="s">
        <v>9</v>
      </c>
    </row>
    <row r="74" spans="1:12" s="35" customFormat="1" ht="13.5" customHeight="1" hidden="1">
      <c r="A74" s="86"/>
      <c r="B74" s="8"/>
      <c r="C74" s="15">
        <v>4110</v>
      </c>
      <c r="D74" s="36" t="s">
        <v>34</v>
      </c>
      <c r="E74" s="23"/>
      <c r="F74" s="90"/>
      <c r="G74" s="6">
        <f aca="true" t="shared" si="2" ref="G74:G79">SUM(H74,L74)</f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s="35" customFormat="1" ht="13.5" customHeight="1" hidden="1">
      <c r="A75" s="86"/>
      <c r="B75" s="8"/>
      <c r="C75" s="16">
        <v>4120</v>
      </c>
      <c r="D75" s="28" t="s">
        <v>19</v>
      </c>
      <c r="E75" s="37"/>
      <c r="F75" s="90"/>
      <c r="G75" s="6">
        <f t="shared" si="2"/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</row>
    <row r="76" spans="1:12" s="35" customFormat="1" ht="6.75" customHeight="1" hidden="1">
      <c r="A76" s="86"/>
      <c r="B76" s="8"/>
      <c r="C76" s="16">
        <v>4170</v>
      </c>
      <c r="D76" s="28" t="s">
        <v>20</v>
      </c>
      <c r="E76" s="37"/>
      <c r="F76" s="90"/>
      <c r="G76" s="6">
        <f t="shared" si="2"/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</row>
    <row r="77" spans="1:12" s="35" customFormat="1" ht="15" customHeight="1">
      <c r="A77" s="86"/>
      <c r="B77" s="8"/>
      <c r="C77" s="16">
        <v>4210</v>
      </c>
      <c r="D77" s="28" t="s">
        <v>21</v>
      </c>
      <c r="E77" s="37"/>
      <c r="F77" s="5" t="s">
        <v>12</v>
      </c>
      <c r="G77" s="6">
        <f t="shared" si="2"/>
        <v>8500</v>
      </c>
      <c r="H77" s="82">
        <v>8500</v>
      </c>
      <c r="I77" s="82">
        <v>0</v>
      </c>
      <c r="J77" s="82">
        <v>0</v>
      </c>
      <c r="K77" s="82">
        <v>0</v>
      </c>
      <c r="L77" s="82">
        <v>0</v>
      </c>
    </row>
    <row r="78" spans="1:12" s="35" customFormat="1" ht="12.75" customHeight="1" hidden="1">
      <c r="A78" s="86"/>
      <c r="B78" s="8"/>
      <c r="C78" s="16">
        <v>4220</v>
      </c>
      <c r="D78" s="28" t="s">
        <v>22</v>
      </c>
      <c r="E78" s="37"/>
      <c r="F78" s="90"/>
      <c r="G78" s="6">
        <f t="shared" si="2"/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</row>
    <row r="79" spans="1:12" s="35" customFormat="1" ht="13.5" customHeight="1" hidden="1">
      <c r="A79" s="84"/>
      <c r="B79" s="15"/>
      <c r="C79" s="13">
        <v>4270</v>
      </c>
      <c r="D79" s="28" t="s">
        <v>25</v>
      </c>
      <c r="E79" s="37"/>
      <c r="F79" s="89"/>
      <c r="G79" s="6">
        <f t="shared" si="2"/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</row>
    <row r="80" spans="1:12" ht="34.5" customHeight="1" hidden="1">
      <c r="A80" s="11">
        <v>852</v>
      </c>
      <c r="B80" s="11">
        <v>85201</v>
      </c>
      <c r="C80" s="11">
        <v>2710</v>
      </c>
      <c r="D80" s="191" t="s">
        <v>38</v>
      </c>
      <c r="E80" s="192"/>
      <c r="F80" s="85" t="s">
        <v>9</v>
      </c>
      <c r="G80" s="81">
        <f>SUM(H80,L80)</f>
        <v>0</v>
      </c>
      <c r="H80" s="80">
        <f>SUM(K80)</f>
        <v>0</v>
      </c>
      <c r="I80" s="80">
        <v>0</v>
      </c>
      <c r="J80" s="80">
        <v>0</v>
      </c>
      <c r="K80" s="80">
        <v>0</v>
      </c>
      <c r="L80" s="80">
        <v>0</v>
      </c>
    </row>
    <row r="81" spans="1:12" ht="34.5" customHeight="1" hidden="1">
      <c r="A81" s="11">
        <v>852</v>
      </c>
      <c r="B81" s="11">
        <v>85201</v>
      </c>
      <c r="C81" s="11">
        <v>2710</v>
      </c>
      <c r="D81" s="199" t="s">
        <v>39</v>
      </c>
      <c r="E81" s="200"/>
      <c r="F81" s="5" t="s">
        <v>9</v>
      </c>
      <c r="G81" s="6">
        <f>SUM(H81,L81)</f>
        <v>0</v>
      </c>
      <c r="H81" s="7">
        <f>SUM(K81)</f>
        <v>0</v>
      </c>
      <c r="I81" s="7">
        <v>0</v>
      </c>
      <c r="J81" s="7">
        <v>0</v>
      </c>
      <c r="K81" s="7">
        <v>0</v>
      </c>
      <c r="L81" s="7">
        <v>0</v>
      </c>
    </row>
    <row r="82" spans="1:12" ht="34.5" customHeight="1" hidden="1">
      <c r="A82" s="11">
        <v>852</v>
      </c>
      <c r="B82" s="11">
        <v>85201</v>
      </c>
      <c r="C82" s="11">
        <v>2710</v>
      </c>
      <c r="D82" s="199" t="s">
        <v>40</v>
      </c>
      <c r="E82" s="200"/>
      <c r="F82" s="5" t="s">
        <v>9</v>
      </c>
      <c r="G82" s="6">
        <f>SUM(H82,L82)</f>
        <v>0</v>
      </c>
      <c r="H82" s="7">
        <f>SUM(K82)</f>
        <v>0</v>
      </c>
      <c r="I82" s="7">
        <v>0</v>
      </c>
      <c r="J82" s="7">
        <v>0</v>
      </c>
      <c r="K82" s="7">
        <v>0</v>
      </c>
      <c r="L82" s="7">
        <v>0</v>
      </c>
    </row>
    <row r="83" spans="1:12" ht="55.5" customHeight="1" hidden="1">
      <c r="A83" s="129">
        <v>852</v>
      </c>
      <c r="B83" s="129">
        <v>85201</v>
      </c>
      <c r="C83" s="129">
        <v>2320</v>
      </c>
      <c r="D83" s="206" t="s">
        <v>53</v>
      </c>
      <c r="E83" s="207"/>
      <c r="F83" s="121" t="s">
        <v>9</v>
      </c>
      <c r="G83" s="131">
        <f>SUM(H83,L83)</f>
        <v>0</v>
      </c>
      <c r="H83" s="125">
        <f>SUM(K83)</f>
        <v>0</v>
      </c>
      <c r="I83" s="125">
        <v>0</v>
      </c>
      <c r="J83" s="125">
        <v>0</v>
      </c>
      <c r="K83" s="125">
        <v>0</v>
      </c>
      <c r="L83" s="125">
        <v>0</v>
      </c>
    </row>
    <row r="84" spans="1:12" ht="13.5" hidden="1">
      <c r="A84" s="130"/>
      <c r="B84" s="130"/>
      <c r="C84" s="128"/>
      <c r="D84" s="38"/>
      <c r="E84" s="50" t="s">
        <v>54</v>
      </c>
      <c r="F84" s="141"/>
      <c r="G84" s="132"/>
      <c r="H84" s="126"/>
      <c r="I84" s="126"/>
      <c r="J84" s="126"/>
      <c r="K84" s="126"/>
      <c r="L84" s="126"/>
    </row>
    <row r="85" spans="1:12" ht="42.75" customHeight="1">
      <c r="A85" s="129">
        <v>852</v>
      </c>
      <c r="B85" s="129">
        <v>85204</v>
      </c>
      <c r="C85" s="129">
        <v>2310</v>
      </c>
      <c r="D85" s="208" t="s">
        <v>72</v>
      </c>
      <c r="E85" s="209"/>
      <c r="F85" s="121" t="s">
        <v>9</v>
      </c>
      <c r="G85" s="131">
        <f>SUM(H85,L85)</f>
        <v>13240</v>
      </c>
      <c r="H85" s="125">
        <f>SUM(K85)</f>
        <v>13240</v>
      </c>
      <c r="I85" s="125">
        <v>0</v>
      </c>
      <c r="J85" s="125">
        <v>0</v>
      </c>
      <c r="K85" s="125">
        <v>13240</v>
      </c>
      <c r="L85" s="125">
        <v>0</v>
      </c>
    </row>
    <row r="86" spans="1:12" ht="13.5" customHeight="1">
      <c r="A86" s="130"/>
      <c r="B86" s="130"/>
      <c r="C86" s="128"/>
      <c r="D86" s="38"/>
      <c r="E86" s="120" t="s">
        <v>88</v>
      </c>
      <c r="F86" s="141"/>
      <c r="G86" s="132"/>
      <c r="H86" s="126"/>
      <c r="I86" s="126"/>
      <c r="J86" s="126"/>
      <c r="K86" s="126"/>
      <c r="L86" s="126"/>
    </row>
    <row r="87" spans="1:12" ht="42" customHeight="1">
      <c r="A87" s="129">
        <v>852</v>
      </c>
      <c r="B87" s="129">
        <v>85204</v>
      </c>
      <c r="C87" s="129">
        <v>2320</v>
      </c>
      <c r="D87" s="210" t="s">
        <v>63</v>
      </c>
      <c r="E87" s="210"/>
      <c r="F87" s="121" t="s">
        <v>12</v>
      </c>
      <c r="G87" s="131">
        <f>SUM(H87,L87)</f>
        <v>4000</v>
      </c>
      <c r="H87" s="125">
        <f>SUM(K87)</f>
        <v>4000</v>
      </c>
      <c r="I87" s="125">
        <v>0</v>
      </c>
      <c r="J87" s="125">
        <v>0</v>
      </c>
      <c r="K87" s="125">
        <v>4000</v>
      </c>
      <c r="L87" s="125">
        <v>0</v>
      </c>
    </row>
    <row r="88" spans="1:12" ht="13.5" customHeight="1">
      <c r="A88" s="130"/>
      <c r="B88" s="130"/>
      <c r="C88" s="128"/>
      <c r="D88" s="38"/>
      <c r="E88" s="39" t="s">
        <v>86</v>
      </c>
      <c r="F88" s="141"/>
      <c r="G88" s="132"/>
      <c r="H88" s="126"/>
      <c r="I88" s="126"/>
      <c r="J88" s="126"/>
      <c r="K88" s="126"/>
      <c r="L88" s="126"/>
    </row>
    <row r="89" spans="1:12" ht="27.75" customHeight="1">
      <c r="A89" s="129">
        <v>853</v>
      </c>
      <c r="B89" s="129">
        <v>85311</v>
      </c>
      <c r="C89" s="129">
        <v>2320</v>
      </c>
      <c r="D89" s="212" t="s">
        <v>74</v>
      </c>
      <c r="E89" s="212"/>
      <c r="F89" s="133" t="s">
        <v>9</v>
      </c>
      <c r="G89" s="131">
        <f>SUM(H89,L89)</f>
        <v>2702</v>
      </c>
      <c r="H89" s="125">
        <f>SUM(K89)</f>
        <v>2702</v>
      </c>
      <c r="I89" s="125">
        <v>0</v>
      </c>
      <c r="J89" s="125">
        <v>0</v>
      </c>
      <c r="K89" s="125">
        <v>2702</v>
      </c>
      <c r="L89" s="125">
        <v>0</v>
      </c>
    </row>
    <row r="90" spans="1:12" ht="15" customHeight="1">
      <c r="A90" s="130"/>
      <c r="B90" s="130"/>
      <c r="C90" s="130"/>
      <c r="D90" s="51"/>
      <c r="E90" s="50" t="s">
        <v>73</v>
      </c>
      <c r="F90" s="134"/>
      <c r="G90" s="132"/>
      <c r="H90" s="126"/>
      <c r="I90" s="126"/>
      <c r="J90" s="126"/>
      <c r="K90" s="126"/>
      <c r="L90" s="126"/>
    </row>
    <row r="91" spans="1:12" s="35" customFormat="1" ht="28.5" customHeight="1">
      <c r="A91" s="127">
        <v>854</v>
      </c>
      <c r="B91" s="129">
        <v>85407</v>
      </c>
      <c r="C91" s="129">
        <v>2710</v>
      </c>
      <c r="D91" s="208" t="s">
        <v>78</v>
      </c>
      <c r="E91" s="209"/>
      <c r="F91" s="131">
        <v>20000</v>
      </c>
      <c r="G91" s="121" t="s">
        <v>12</v>
      </c>
      <c r="H91" s="121" t="s">
        <v>12</v>
      </c>
      <c r="I91" s="121" t="s">
        <v>12</v>
      </c>
      <c r="J91" s="121" t="s">
        <v>12</v>
      </c>
      <c r="K91" s="121" t="s">
        <v>12</v>
      </c>
      <c r="L91" s="121" t="s">
        <v>12</v>
      </c>
    </row>
    <row r="92" spans="1:12" s="35" customFormat="1" ht="13.5">
      <c r="A92" s="128"/>
      <c r="B92" s="130"/>
      <c r="C92" s="128"/>
      <c r="D92" s="60"/>
      <c r="E92" s="88" t="s">
        <v>79</v>
      </c>
      <c r="F92" s="132"/>
      <c r="G92" s="122"/>
      <c r="H92" s="122"/>
      <c r="I92" s="122"/>
      <c r="J92" s="122"/>
      <c r="K92" s="122"/>
      <c r="L92" s="122"/>
    </row>
    <row r="93" spans="1:12" s="35" customFormat="1" ht="13.5" customHeight="1">
      <c r="A93" s="66"/>
      <c r="B93" s="67"/>
      <c r="C93" s="68">
        <v>4210</v>
      </c>
      <c r="D93" s="203" t="s">
        <v>21</v>
      </c>
      <c r="E93" s="213"/>
      <c r="F93" s="121" t="s">
        <v>12</v>
      </c>
      <c r="G93" s="6">
        <f>SUM(H93,L93)</f>
        <v>890</v>
      </c>
      <c r="H93" s="18">
        <v>890</v>
      </c>
      <c r="I93" s="7">
        <v>0</v>
      </c>
      <c r="J93" s="19">
        <v>0</v>
      </c>
      <c r="K93" s="19">
        <v>0</v>
      </c>
      <c r="L93" s="19">
        <v>0</v>
      </c>
    </row>
    <row r="94" spans="1:12" s="35" customFormat="1" ht="27.75" customHeight="1">
      <c r="A94" s="87"/>
      <c r="B94" s="75"/>
      <c r="C94" s="68">
        <v>4240</v>
      </c>
      <c r="D94" s="123" t="s">
        <v>47</v>
      </c>
      <c r="E94" s="205"/>
      <c r="F94" s="195"/>
      <c r="G94" s="6">
        <f>SUM(H94,L94)</f>
        <v>6110</v>
      </c>
      <c r="H94" s="18">
        <v>6110</v>
      </c>
      <c r="I94" s="7">
        <v>0</v>
      </c>
      <c r="J94" s="19">
        <v>0</v>
      </c>
      <c r="K94" s="19">
        <v>0</v>
      </c>
      <c r="L94" s="19">
        <v>0</v>
      </c>
    </row>
    <row r="95" spans="1:12" s="35" customFormat="1" ht="13.5" customHeight="1">
      <c r="A95" s="53"/>
      <c r="B95" s="69"/>
      <c r="C95" s="68">
        <v>4300</v>
      </c>
      <c r="D95" s="123" t="s">
        <v>18</v>
      </c>
      <c r="E95" s="124"/>
      <c r="F95" s="122"/>
      <c r="G95" s="6">
        <f>SUM(H95,L95)</f>
        <v>13000</v>
      </c>
      <c r="H95" s="18">
        <v>13000</v>
      </c>
      <c r="I95" s="7">
        <v>0</v>
      </c>
      <c r="J95" s="19">
        <v>0</v>
      </c>
      <c r="K95" s="19">
        <v>0</v>
      </c>
      <c r="L95" s="19">
        <v>0</v>
      </c>
    </row>
    <row r="96" spans="1:12" ht="56.25" customHeight="1">
      <c r="A96" s="11">
        <v>921</v>
      </c>
      <c r="B96" s="11">
        <v>92116</v>
      </c>
      <c r="C96" s="11">
        <v>2310</v>
      </c>
      <c r="D96" s="193" t="s">
        <v>32</v>
      </c>
      <c r="E96" s="193"/>
      <c r="F96" s="5" t="s">
        <v>9</v>
      </c>
      <c r="G96" s="12">
        <f>SUM(H96,L96)</f>
        <v>64260</v>
      </c>
      <c r="H96" s="18">
        <f>SUM(K96)</f>
        <v>64260</v>
      </c>
      <c r="I96" s="7">
        <v>0</v>
      </c>
      <c r="J96" s="19">
        <v>0</v>
      </c>
      <c r="K96" s="19">
        <v>64260</v>
      </c>
      <c r="L96" s="19">
        <v>0</v>
      </c>
    </row>
    <row r="97" spans="1:12" ht="16.5" customHeight="1">
      <c r="A97" s="211" t="s">
        <v>8</v>
      </c>
      <c r="B97" s="211"/>
      <c r="C97" s="211"/>
      <c r="D97" s="211"/>
      <c r="E97" s="211"/>
      <c r="F97" s="54">
        <f aca="true" t="shared" si="3" ref="F97:L97">SUM(F11:F96)</f>
        <v>2146791</v>
      </c>
      <c r="G97" s="54">
        <f t="shared" si="3"/>
        <v>3130368</v>
      </c>
      <c r="H97" s="54">
        <f t="shared" si="3"/>
        <v>802547</v>
      </c>
      <c r="I97" s="54">
        <f t="shared" si="3"/>
        <v>158763</v>
      </c>
      <c r="J97" s="54">
        <f t="shared" si="3"/>
        <v>28821</v>
      </c>
      <c r="K97" s="54">
        <f t="shared" si="3"/>
        <v>220512</v>
      </c>
      <c r="L97" s="54">
        <f t="shared" si="3"/>
        <v>2327821</v>
      </c>
    </row>
  </sheetData>
  <sheetProtection/>
  <mergeCells count="224">
    <mergeCell ref="D69:E69"/>
    <mergeCell ref="F68:F72"/>
    <mergeCell ref="J39:J41"/>
    <mergeCell ref="K39:K41"/>
    <mergeCell ref="L39:L41"/>
    <mergeCell ref="I35:I38"/>
    <mergeCell ref="J35:J38"/>
    <mergeCell ref="K35:K38"/>
    <mergeCell ref="L35:L38"/>
    <mergeCell ref="F39:F41"/>
    <mergeCell ref="G39:G41"/>
    <mergeCell ref="H39:H41"/>
    <mergeCell ref="I39:I41"/>
    <mergeCell ref="F50:F54"/>
    <mergeCell ref="G47:G49"/>
    <mergeCell ref="H47:H49"/>
    <mergeCell ref="I16:I17"/>
    <mergeCell ref="I25:I26"/>
    <mergeCell ref="H35:H38"/>
    <mergeCell ref="I28:I29"/>
    <mergeCell ref="F28:F29"/>
    <mergeCell ref="J16:J17"/>
    <mergeCell ref="I22:I23"/>
    <mergeCell ref="J22:J23"/>
    <mergeCell ref="H16:H17"/>
    <mergeCell ref="G28:G29"/>
    <mergeCell ref="K16:K17"/>
    <mergeCell ref="L16:L17"/>
    <mergeCell ref="D18:E18"/>
    <mergeCell ref="A35:A38"/>
    <mergeCell ref="B35:B38"/>
    <mergeCell ref="C35:C38"/>
    <mergeCell ref="F35:F38"/>
    <mergeCell ref="G35:G38"/>
    <mergeCell ref="A16:A17"/>
    <mergeCell ref="B16:B17"/>
    <mergeCell ref="C16:C17"/>
    <mergeCell ref="D16:E16"/>
    <mergeCell ref="F16:F17"/>
    <mergeCell ref="G16:G17"/>
    <mergeCell ref="H25:H26"/>
    <mergeCell ref="D24:E24"/>
    <mergeCell ref="G22:G23"/>
    <mergeCell ref="H22:H23"/>
    <mergeCell ref="F19:F20"/>
    <mergeCell ref="G19:G20"/>
    <mergeCell ref="K25:K26"/>
    <mergeCell ref="L25:L26"/>
    <mergeCell ref="G25:G26"/>
    <mergeCell ref="L19:L20"/>
    <mergeCell ref="D22:E22"/>
    <mergeCell ref="F22:F23"/>
    <mergeCell ref="D25:E25"/>
    <mergeCell ref="F25:F26"/>
    <mergeCell ref="K22:K23"/>
    <mergeCell ref="L22:L23"/>
    <mergeCell ref="B19:B20"/>
    <mergeCell ref="C19:C20"/>
    <mergeCell ref="D19:E19"/>
    <mergeCell ref="J25:J26"/>
    <mergeCell ref="D50:E50"/>
    <mergeCell ref="D51:E51"/>
    <mergeCell ref="B22:B23"/>
    <mergeCell ref="C22:C23"/>
    <mergeCell ref="C25:C26"/>
    <mergeCell ref="H28:H29"/>
    <mergeCell ref="D63:E63"/>
    <mergeCell ref="D58:E58"/>
    <mergeCell ref="D65:E65"/>
    <mergeCell ref="K47:K49"/>
    <mergeCell ref="F56:F67"/>
    <mergeCell ref="L47:L49"/>
    <mergeCell ref="A47:A49"/>
    <mergeCell ref="B47:B49"/>
    <mergeCell ref="C47:C49"/>
    <mergeCell ref="F47:F49"/>
    <mergeCell ref="I47:I49"/>
    <mergeCell ref="J47:J49"/>
    <mergeCell ref="D80:E80"/>
    <mergeCell ref="D81:E81"/>
    <mergeCell ref="F93:F95"/>
    <mergeCell ref="D95:E95"/>
    <mergeCell ref="D93:E93"/>
    <mergeCell ref="D91:E91"/>
    <mergeCell ref="D82:E82"/>
    <mergeCell ref="D94:E94"/>
    <mergeCell ref="D96:E96"/>
    <mergeCell ref="F83:F84"/>
    <mergeCell ref="A97:E97"/>
    <mergeCell ref="L87:L88"/>
    <mergeCell ref="D89:E89"/>
    <mergeCell ref="F87:F88"/>
    <mergeCell ref="G87:G88"/>
    <mergeCell ref="H87:H88"/>
    <mergeCell ref="I87:I88"/>
    <mergeCell ref="J87:J88"/>
    <mergeCell ref="K87:K88"/>
    <mergeCell ref="A87:A88"/>
    <mergeCell ref="B87:B88"/>
    <mergeCell ref="C87:C88"/>
    <mergeCell ref="D87:E87"/>
    <mergeCell ref="I85:I86"/>
    <mergeCell ref="J85:J86"/>
    <mergeCell ref="K85:K86"/>
    <mergeCell ref="H85:H86"/>
    <mergeCell ref="L85:L86"/>
    <mergeCell ref="J83:J84"/>
    <mergeCell ref="K83:K84"/>
    <mergeCell ref="L83:L84"/>
    <mergeCell ref="A85:A86"/>
    <mergeCell ref="B85:B86"/>
    <mergeCell ref="C85:C86"/>
    <mergeCell ref="D85:E85"/>
    <mergeCell ref="F85:F86"/>
    <mergeCell ref="G85:G86"/>
    <mergeCell ref="G83:G84"/>
    <mergeCell ref="H83:H84"/>
    <mergeCell ref="I83:I84"/>
    <mergeCell ref="A83:A84"/>
    <mergeCell ref="B83:B84"/>
    <mergeCell ref="C83:C84"/>
    <mergeCell ref="D83:E83"/>
    <mergeCell ref="D73:E73"/>
    <mergeCell ref="D47:E47"/>
    <mergeCell ref="D55:E55"/>
    <mergeCell ref="D56:E56"/>
    <mergeCell ref="D57:E57"/>
    <mergeCell ref="D66:E66"/>
    <mergeCell ref="D70:E70"/>
    <mergeCell ref="D71:E71"/>
    <mergeCell ref="D54:E54"/>
    <mergeCell ref="D64:E64"/>
    <mergeCell ref="K45:K46"/>
    <mergeCell ref="L45:L46"/>
    <mergeCell ref="F45:F46"/>
    <mergeCell ref="G45:G46"/>
    <mergeCell ref="H45:H46"/>
    <mergeCell ref="I45:I46"/>
    <mergeCell ref="J45:J46"/>
    <mergeCell ref="A45:A46"/>
    <mergeCell ref="B45:B46"/>
    <mergeCell ref="C45:C46"/>
    <mergeCell ref="D45:E45"/>
    <mergeCell ref="D42:E42"/>
    <mergeCell ref="D32:E32"/>
    <mergeCell ref="D35:E35"/>
    <mergeCell ref="D34:E34"/>
    <mergeCell ref="D33:E33"/>
    <mergeCell ref="D43:E43"/>
    <mergeCell ref="K19:K20"/>
    <mergeCell ref="B11:B15"/>
    <mergeCell ref="C11:C15"/>
    <mergeCell ref="H19:H20"/>
    <mergeCell ref="I19:I20"/>
    <mergeCell ref="J19:J20"/>
    <mergeCell ref="I11:I15"/>
    <mergeCell ref="D11:E11"/>
    <mergeCell ref="F11:F15"/>
    <mergeCell ref="G11:G15"/>
    <mergeCell ref="A5:L5"/>
    <mergeCell ref="A7:C7"/>
    <mergeCell ref="D7:E9"/>
    <mergeCell ref="F7:F9"/>
    <mergeCell ref="G7:G9"/>
    <mergeCell ref="K11:K15"/>
    <mergeCell ref="L11:L15"/>
    <mergeCell ref="H8:H9"/>
    <mergeCell ref="I8:K8"/>
    <mergeCell ref="D10:E10"/>
    <mergeCell ref="H11:H15"/>
    <mergeCell ref="H7:L7"/>
    <mergeCell ref="A8:A9"/>
    <mergeCell ref="B8:B9"/>
    <mergeCell ref="C8:C9"/>
    <mergeCell ref="D44:E44"/>
    <mergeCell ref="L8:L9"/>
    <mergeCell ref="D28:E28"/>
    <mergeCell ref="J11:J15"/>
    <mergeCell ref="A11:A15"/>
    <mergeCell ref="A19:A20"/>
    <mergeCell ref="D21:E21"/>
    <mergeCell ref="D30:E30"/>
    <mergeCell ref="C28:C29"/>
    <mergeCell ref="B28:B29"/>
    <mergeCell ref="A22:A23"/>
    <mergeCell ref="A28:A29"/>
    <mergeCell ref="D27:E27"/>
    <mergeCell ref="A25:A26"/>
    <mergeCell ref="B25:B26"/>
    <mergeCell ref="A30:A31"/>
    <mergeCell ref="B30:B31"/>
    <mergeCell ref="C30:C31"/>
    <mergeCell ref="F30:F31"/>
    <mergeCell ref="G30:G31"/>
    <mergeCell ref="H30:H31"/>
    <mergeCell ref="I30:I31"/>
    <mergeCell ref="J30:J31"/>
    <mergeCell ref="K30:K31"/>
    <mergeCell ref="L30:L31"/>
    <mergeCell ref="J28:J29"/>
    <mergeCell ref="K28:K29"/>
    <mergeCell ref="L28:L29"/>
    <mergeCell ref="A89:A90"/>
    <mergeCell ref="B89:B90"/>
    <mergeCell ref="C89:C90"/>
    <mergeCell ref="F89:F90"/>
    <mergeCell ref="G89:G90"/>
    <mergeCell ref="H89:H90"/>
    <mergeCell ref="A91:A92"/>
    <mergeCell ref="B91:B92"/>
    <mergeCell ref="C91:C92"/>
    <mergeCell ref="F91:F92"/>
    <mergeCell ref="G91:G92"/>
    <mergeCell ref="H91:H92"/>
    <mergeCell ref="I91:I92"/>
    <mergeCell ref="J91:J92"/>
    <mergeCell ref="K91:K92"/>
    <mergeCell ref="L91:L92"/>
    <mergeCell ref="D61:E61"/>
    <mergeCell ref="D72:E72"/>
    <mergeCell ref="I89:I90"/>
    <mergeCell ref="J89:J90"/>
    <mergeCell ref="K89:K90"/>
    <mergeCell ref="L89:L90"/>
  </mergeCells>
  <printOptions/>
  <pageMargins left="0.5905511811023623" right="0.5118110236220472" top="0.9055118110236221" bottom="0.68" header="0.5118110236220472" footer="0.43"/>
  <pageSetup horizontalDpi="600" verticalDpi="600" orientation="landscape" paperSize="9" scale="93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2015-12-15T06:58:22Z</cp:lastPrinted>
  <dcterms:created xsi:type="dcterms:W3CDTF">1998-12-09T13:02:10Z</dcterms:created>
  <dcterms:modified xsi:type="dcterms:W3CDTF">2015-12-15T06:58:24Z</dcterms:modified>
  <cp:category/>
  <cp:version/>
  <cp:contentType/>
  <cp:contentStatus/>
</cp:coreProperties>
</file>